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5480" windowHeight="10560"/>
  </bookViews>
  <sheets>
    <sheet name="Province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R444" i="1"/>
  <c r="R443"/>
  <c r="R442"/>
  <c r="R416"/>
  <c r="R415"/>
  <c r="R388"/>
  <c r="R387"/>
  <c r="R386"/>
  <c r="R360"/>
  <c r="R359"/>
  <c r="R332"/>
  <c r="R331"/>
  <c r="R330"/>
  <c r="R304"/>
  <c r="R303"/>
  <c r="R276"/>
  <c r="R275"/>
  <c r="R274"/>
  <c r="R248"/>
  <c r="R247"/>
  <c r="R220"/>
  <c r="R219"/>
  <c r="R218"/>
  <c r="R192"/>
  <c r="R191"/>
  <c r="R164"/>
  <c r="R163"/>
  <c r="R162"/>
  <c r="R136"/>
  <c r="R135"/>
  <c r="R108"/>
  <c r="R107"/>
  <c r="R106"/>
  <c r="R80"/>
  <c r="R79"/>
  <c r="R52"/>
  <c r="R51"/>
  <c r="R50"/>
  <c r="R24"/>
  <c r="R23"/>
  <c r="Q444"/>
  <c r="Q443"/>
  <c r="Q442"/>
  <c r="P444"/>
  <c r="P443"/>
  <c r="P442"/>
  <c r="O444"/>
  <c r="O443"/>
  <c r="O442"/>
  <c r="N444"/>
  <c r="N443"/>
  <c r="N442"/>
  <c r="M444"/>
  <c r="M443"/>
  <c r="M442"/>
  <c r="L444"/>
  <c r="L443"/>
  <c r="L442"/>
  <c r="K444"/>
  <c r="K443"/>
  <c r="K442"/>
  <c r="J444"/>
  <c r="J443"/>
  <c r="J442"/>
  <c r="I444"/>
  <c r="I443"/>
  <c r="I442"/>
  <c r="H444"/>
  <c r="H443"/>
  <c r="H442"/>
  <c r="G444"/>
  <c r="G443"/>
  <c r="G442"/>
  <c r="F444"/>
  <c r="F443"/>
  <c r="F442"/>
  <c r="E444"/>
  <c r="E443"/>
  <c r="E442"/>
  <c r="D444"/>
  <c r="D443"/>
  <c r="D442"/>
  <c r="C444"/>
  <c r="C443"/>
  <c r="C442"/>
  <c r="B444"/>
  <c r="B443"/>
  <c r="B442"/>
  <c r="Q416"/>
  <c r="Q415"/>
  <c r="P416"/>
  <c r="P415"/>
  <c r="O416"/>
  <c r="O415"/>
  <c r="N416"/>
  <c r="N415"/>
  <c r="M416"/>
  <c r="M415"/>
  <c r="L416"/>
  <c r="L415"/>
  <c r="K416"/>
  <c r="K415"/>
  <c r="J416"/>
  <c r="J415"/>
  <c r="I416"/>
  <c r="I415"/>
  <c r="H416"/>
  <c r="H415"/>
  <c r="G416"/>
  <c r="G415"/>
  <c r="F416"/>
  <c r="F415"/>
  <c r="E416"/>
  <c r="E415"/>
  <c r="D416"/>
  <c r="D415"/>
  <c r="C416"/>
  <c r="C415"/>
  <c r="B416"/>
  <c r="B415"/>
  <c r="Q388"/>
  <c r="Q387"/>
  <c r="Q386"/>
  <c r="P388"/>
  <c r="P387"/>
  <c r="P386"/>
  <c r="O388"/>
  <c r="O387"/>
  <c r="O386"/>
  <c r="N388"/>
  <c r="N387"/>
  <c r="N386"/>
  <c r="M388"/>
  <c r="M387"/>
  <c r="M386"/>
  <c r="L388"/>
  <c r="L387"/>
  <c r="L386"/>
  <c r="K388"/>
  <c r="K387"/>
  <c r="K386"/>
  <c r="J388"/>
  <c r="J387"/>
  <c r="J386"/>
  <c r="I388"/>
  <c r="I387"/>
  <c r="I386"/>
  <c r="H388"/>
  <c r="H387"/>
  <c r="H386"/>
  <c r="G388"/>
  <c r="G387"/>
  <c r="G386"/>
  <c r="F388"/>
  <c r="F387"/>
  <c r="F386"/>
  <c r="E388"/>
  <c r="E387"/>
  <c r="E386"/>
  <c r="D388"/>
  <c r="D387"/>
  <c r="D386"/>
  <c r="C388"/>
  <c r="C387"/>
  <c r="C386"/>
  <c r="B388"/>
  <c r="B387"/>
  <c r="B386"/>
  <c r="Q360"/>
  <c r="Q359"/>
  <c r="P360"/>
  <c r="P359"/>
  <c r="O360"/>
  <c r="O359"/>
  <c r="N360"/>
  <c r="N359"/>
  <c r="M360"/>
  <c r="M359"/>
  <c r="L360"/>
  <c r="L359"/>
  <c r="K360"/>
  <c r="K359"/>
  <c r="J360"/>
  <c r="J359"/>
  <c r="I360"/>
  <c r="I359"/>
  <c r="H360"/>
  <c r="H359"/>
  <c r="G360"/>
  <c r="G359"/>
  <c r="F360"/>
  <c r="F359"/>
  <c r="E360"/>
  <c r="E359"/>
  <c r="D360"/>
  <c r="D359"/>
  <c r="C360"/>
  <c r="C359"/>
  <c r="B360"/>
  <c r="B359"/>
  <c r="Q332"/>
  <c r="Q331"/>
  <c r="Q330"/>
  <c r="P332"/>
  <c r="P331"/>
  <c r="P330"/>
  <c r="O332"/>
  <c r="O331"/>
  <c r="O330"/>
  <c r="N332"/>
  <c r="N331"/>
  <c r="N330"/>
  <c r="M332"/>
  <c r="M331"/>
  <c r="M330"/>
  <c r="L332"/>
  <c r="L331"/>
  <c r="L330"/>
  <c r="K332"/>
  <c r="K331"/>
  <c r="K330"/>
  <c r="J332"/>
  <c r="J331"/>
  <c r="J330"/>
  <c r="I332"/>
  <c r="I331"/>
  <c r="I330"/>
  <c r="H332"/>
  <c r="H331"/>
  <c r="H330"/>
  <c r="G332"/>
  <c r="G331"/>
  <c r="G330"/>
  <c r="F332"/>
  <c r="F331"/>
  <c r="F330"/>
  <c r="E332"/>
  <c r="E331"/>
  <c r="E330"/>
  <c r="D332"/>
  <c r="D331"/>
  <c r="D330"/>
  <c r="C332"/>
  <c r="C331"/>
  <c r="C330"/>
  <c r="B332"/>
  <c r="B331"/>
  <c r="B330"/>
  <c r="Q304"/>
  <c r="Q303"/>
  <c r="P304"/>
  <c r="P303"/>
  <c r="O304"/>
  <c r="O303"/>
  <c r="N304"/>
  <c r="N303"/>
  <c r="M304"/>
  <c r="M303"/>
  <c r="L304"/>
  <c r="L303"/>
  <c r="K304"/>
  <c r="K303"/>
  <c r="J304"/>
  <c r="J303"/>
  <c r="I304"/>
  <c r="I303"/>
  <c r="H304"/>
  <c r="H303"/>
  <c r="G304"/>
  <c r="G303"/>
  <c r="F304"/>
  <c r="F303"/>
  <c r="E304"/>
  <c r="E303"/>
  <c r="D304"/>
  <c r="D303"/>
  <c r="C304"/>
  <c r="C303"/>
  <c r="B304"/>
  <c r="B303"/>
  <c r="Q276"/>
  <c r="Q275"/>
  <c r="Q274"/>
  <c r="P276"/>
  <c r="P275"/>
  <c r="P274"/>
  <c r="O276"/>
  <c r="O275"/>
  <c r="O274"/>
  <c r="N276"/>
  <c r="N275"/>
  <c r="N274"/>
  <c r="M276"/>
  <c r="M275"/>
  <c r="M274"/>
  <c r="L276"/>
  <c r="L275"/>
  <c r="L274"/>
  <c r="K276"/>
  <c r="K275"/>
  <c r="K274"/>
  <c r="J276"/>
  <c r="J275"/>
  <c r="J274"/>
  <c r="I276"/>
  <c r="I275"/>
  <c r="I274"/>
  <c r="H276"/>
  <c r="H275"/>
  <c r="H274"/>
  <c r="G276"/>
  <c r="G275"/>
  <c r="G274"/>
  <c r="F276"/>
  <c r="F275"/>
  <c r="F274"/>
  <c r="E276"/>
  <c r="E275"/>
  <c r="E274"/>
  <c r="D276"/>
  <c r="D275"/>
  <c r="D274"/>
  <c r="C276"/>
  <c r="C275"/>
  <c r="C274"/>
  <c r="B276"/>
  <c r="B275"/>
  <c r="B274"/>
  <c r="Q248"/>
  <c r="Q247"/>
  <c r="P248"/>
  <c r="P247"/>
  <c r="O248"/>
  <c r="O247"/>
  <c r="N248"/>
  <c r="N247"/>
  <c r="M248"/>
  <c r="M247"/>
  <c r="L248"/>
  <c r="L247"/>
  <c r="K248"/>
  <c r="K247"/>
  <c r="J248"/>
  <c r="J247"/>
  <c r="I248"/>
  <c r="I247"/>
  <c r="H248"/>
  <c r="H247"/>
  <c r="G248"/>
  <c r="G247"/>
  <c r="F248"/>
  <c r="F247"/>
  <c r="E248"/>
  <c r="E247"/>
  <c r="D248"/>
  <c r="D247"/>
  <c r="C248"/>
  <c r="C247"/>
  <c r="B248"/>
  <c r="B247"/>
  <c r="Q220"/>
  <c r="Q219"/>
  <c r="Q218"/>
  <c r="P220"/>
  <c r="P219"/>
  <c r="P218"/>
  <c r="O220"/>
  <c r="O219"/>
  <c r="O218"/>
  <c r="N220"/>
  <c r="N219"/>
  <c r="N218"/>
  <c r="M220"/>
  <c r="M219"/>
  <c r="M218"/>
  <c r="L220"/>
  <c r="L219"/>
  <c r="L218"/>
  <c r="K220"/>
  <c r="K219"/>
  <c r="K218"/>
  <c r="J220"/>
  <c r="J219"/>
  <c r="J218"/>
  <c r="I220"/>
  <c r="I219"/>
  <c r="I218"/>
  <c r="H220"/>
  <c r="H219"/>
  <c r="H218"/>
  <c r="G220"/>
  <c r="G219"/>
  <c r="G218"/>
  <c r="F220"/>
  <c r="F219"/>
  <c r="F218"/>
  <c r="E220"/>
  <c r="E219"/>
  <c r="E218"/>
  <c r="D220"/>
  <c r="D219"/>
  <c r="D218"/>
  <c r="C220"/>
  <c r="C219"/>
  <c r="C218"/>
  <c r="B220"/>
  <c r="B219"/>
  <c r="B218"/>
  <c r="Q192"/>
  <c r="Q191"/>
  <c r="P192"/>
  <c r="P191"/>
  <c r="O192"/>
  <c r="O191"/>
  <c r="N192"/>
  <c r="N191"/>
  <c r="M192"/>
  <c r="M191"/>
  <c r="L192"/>
  <c r="L191"/>
  <c r="K192"/>
  <c r="K191"/>
  <c r="J192"/>
  <c r="J191"/>
  <c r="I192"/>
  <c r="I191"/>
  <c r="H192"/>
  <c r="H191"/>
  <c r="G192"/>
  <c r="G191"/>
  <c r="F192"/>
  <c r="F191"/>
  <c r="E192"/>
  <c r="E191"/>
  <c r="D192"/>
  <c r="D191"/>
  <c r="C192"/>
  <c r="C191"/>
  <c r="B192"/>
  <c r="B191"/>
  <c r="Q164"/>
  <c r="Q163"/>
  <c r="Q162"/>
  <c r="P164"/>
  <c r="P163"/>
  <c r="P162"/>
  <c r="O164"/>
  <c r="O163"/>
  <c r="O162"/>
  <c r="N164"/>
  <c r="N163"/>
  <c r="N162"/>
  <c r="M164"/>
  <c r="M163"/>
  <c r="M162"/>
  <c r="L164"/>
  <c r="L163"/>
  <c r="L162"/>
  <c r="K164"/>
  <c r="K163"/>
  <c r="K162"/>
  <c r="J164"/>
  <c r="J163"/>
  <c r="J162"/>
  <c r="I164"/>
  <c r="I163"/>
  <c r="I162"/>
  <c r="H164"/>
  <c r="H163"/>
  <c r="H162"/>
  <c r="G164"/>
  <c r="G163"/>
  <c r="G162"/>
  <c r="F164"/>
  <c r="F163"/>
  <c r="F162"/>
  <c r="E164"/>
  <c r="E163"/>
  <c r="E162"/>
  <c r="D164"/>
  <c r="D163"/>
  <c r="D162"/>
  <c r="C164"/>
  <c r="C163"/>
  <c r="C162"/>
  <c r="B164"/>
  <c r="B163"/>
  <c r="B162"/>
  <c r="Q136"/>
  <c r="Q135"/>
  <c r="P136"/>
  <c r="P135"/>
  <c r="O136"/>
  <c r="O135"/>
  <c r="N136"/>
  <c r="N135"/>
  <c r="M136"/>
  <c r="M135"/>
  <c r="L136"/>
  <c r="L135"/>
  <c r="K136"/>
  <c r="K135"/>
  <c r="J136"/>
  <c r="J135"/>
  <c r="I136"/>
  <c r="I135"/>
  <c r="H136"/>
  <c r="H135"/>
  <c r="G136"/>
  <c r="G135"/>
  <c r="F136"/>
  <c r="F135"/>
  <c r="E136"/>
  <c r="E135"/>
  <c r="D136"/>
  <c r="D135"/>
  <c r="C136"/>
  <c r="C135"/>
  <c r="B136"/>
  <c r="B135"/>
  <c r="Q108"/>
  <c r="Q107"/>
  <c r="Q106"/>
  <c r="P108"/>
  <c r="P107"/>
  <c r="P106"/>
  <c r="O108"/>
  <c r="O107"/>
  <c r="O106"/>
  <c r="N108"/>
  <c r="N107"/>
  <c r="N106"/>
  <c r="M108"/>
  <c r="M107"/>
  <c r="M106"/>
  <c r="L108"/>
  <c r="L107"/>
  <c r="L106"/>
  <c r="K108"/>
  <c r="K107"/>
  <c r="K106"/>
  <c r="J108"/>
  <c r="J107"/>
  <c r="J106"/>
  <c r="I108"/>
  <c r="I107"/>
  <c r="I106"/>
  <c r="H108"/>
  <c r="H107"/>
  <c r="H106"/>
  <c r="G108"/>
  <c r="G107"/>
  <c r="G106"/>
  <c r="F108"/>
  <c r="F107"/>
  <c r="F106"/>
  <c r="E108"/>
  <c r="E107"/>
  <c r="E106"/>
  <c r="D108"/>
  <c r="D107"/>
  <c r="D106"/>
  <c r="C108"/>
  <c r="C107"/>
  <c r="C106"/>
  <c r="B108"/>
  <c r="B107"/>
  <c r="B106"/>
  <c r="Q80"/>
  <c r="Q79"/>
  <c r="P80"/>
  <c r="P79"/>
  <c r="O80"/>
  <c r="O79"/>
  <c r="N80"/>
  <c r="N79"/>
  <c r="M80"/>
  <c r="M79"/>
  <c r="L80"/>
  <c r="L79"/>
  <c r="K80"/>
  <c r="K79"/>
  <c r="J80"/>
  <c r="J79"/>
  <c r="I80"/>
  <c r="I79"/>
  <c r="H80"/>
  <c r="H79"/>
  <c r="G80"/>
  <c r="G79"/>
  <c r="F80"/>
  <c r="F79"/>
  <c r="E80"/>
  <c r="E79"/>
  <c r="D80"/>
  <c r="D79"/>
  <c r="C80"/>
  <c r="C79"/>
  <c r="B80"/>
  <c r="B79"/>
  <c r="Q52"/>
  <c r="Q51"/>
  <c r="Q50"/>
  <c r="P52"/>
  <c r="P51"/>
  <c r="P50"/>
  <c r="O52"/>
  <c r="O51"/>
  <c r="O50"/>
  <c r="N52"/>
  <c r="N51"/>
  <c r="N50"/>
  <c r="M52"/>
  <c r="M51"/>
  <c r="M50"/>
  <c r="L52"/>
  <c r="L51"/>
  <c r="L50"/>
  <c r="K52"/>
  <c r="K51"/>
  <c r="K50"/>
  <c r="J52"/>
  <c r="J51"/>
  <c r="J50"/>
  <c r="I52"/>
  <c r="I51"/>
  <c r="I50"/>
  <c r="H52"/>
  <c r="H51"/>
  <c r="H50"/>
  <c r="G52"/>
  <c r="G51"/>
  <c r="G50"/>
  <c r="F52"/>
  <c r="F51"/>
  <c r="F50"/>
  <c r="E52"/>
  <c r="E51"/>
  <c r="E50"/>
  <c r="D52"/>
  <c r="D51"/>
  <c r="D50"/>
  <c r="C52"/>
  <c r="C51"/>
  <c r="C50"/>
  <c r="B52"/>
  <c r="B51"/>
  <c r="B50"/>
  <c r="Q24"/>
  <c r="Q23"/>
  <c r="P24"/>
  <c r="P23"/>
  <c r="O24"/>
  <c r="O23"/>
  <c r="N24"/>
  <c r="N23"/>
  <c r="M24"/>
  <c r="M23"/>
  <c r="L24"/>
  <c r="L23"/>
  <c r="K24"/>
  <c r="K23"/>
  <c r="J24"/>
  <c r="J23"/>
  <c r="I24"/>
  <c r="I23"/>
  <c r="H24"/>
  <c r="H23"/>
  <c r="G24"/>
  <c r="G23"/>
  <c r="F24"/>
  <c r="F23"/>
  <c r="E24"/>
  <c r="E23"/>
  <c r="D24"/>
  <c r="D23"/>
  <c r="C24"/>
  <c r="C23"/>
  <c r="B24"/>
  <c r="B23"/>
</calcChain>
</file>

<file path=xl/sharedStrings.xml><?xml version="1.0" encoding="utf-8"?>
<sst xmlns="http://schemas.openxmlformats.org/spreadsheetml/2006/main" count="800" uniqueCount="74">
  <si>
    <t>GROSS PROVINCIAL PRODUCT AT CURRENT MARKET PRICES</t>
  </si>
  <si>
    <t>ผลิตภัณฑ์มวลรวมจังหวัด ณ ราคาประจำปี</t>
  </si>
  <si>
    <t>(Millions of Baht)</t>
  </si>
  <si>
    <t>(ล้านบาท)</t>
  </si>
  <si>
    <t>Agriculture</t>
  </si>
  <si>
    <t>ภาคเกษตร</t>
  </si>
  <si>
    <t>Agriculture, hunting and forestry</t>
  </si>
  <si>
    <t>เกษตรกรรม การล่าสัตว์และการป่าไม้</t>
  </si>
  <si>
    <t>Fishing</t>
  </si>
  <si>
    <t>การประมง</t>
  </si>
  <si>
    <t>Non-Agriculture</t>
  </si>
  <si>
    <t>ภาคนอกเกษตร</t>
  </si>
  <si>
    <t>Mining and quarrying</t>
  </si>
  <si>
    <t>การทำเหมืองแร่และเหมืองหิน</t>
  </si>
  <si>
    <t>Manufacturing</t>
  </si>
  <si>
    <t>อุตสาหกรรม</t>
  </si>
  <si>
    <t>Electricity, Gas and Water supply</t>
  </si>
  <si>
    <t>การไฟฟ้า แก๊ส และการประปา</t>
  </si>
  <si>
    <t>Construction</t>
  </si>
  <si>
    <t>การก่อสร้าง</t>
  </si>
  <si>
    <t>Wholesale and retail trade; repair of motor vehicles, motorcycles and personal and household goods</t>
  </si>
  <si>
    <t>การขายส่ง การขายปลีก การซ่อมแซมยานยนต์ จักรยานยนต์ ของใช้ส่วนบุคคลและของใช้ในครัวเรือน</t>
  </si>
  <si>
    <t>Hotels and restaurants</t>
  </si>
  <si>
    <t>โรงแรมและภัตตาคาร</t>
  </si>
  <si>
    <t>Transport, storage and communications</t>
  </si>
  <si>
    <t>การขนส่ง สถานที่เก็บสินค้าและการคมนาคม</t>
  </si>
  <si>
    <t>Financial intermediation</t>
  </si>
  <si>
    <t>ตัวกลางทางการเงิน</t>
  </si>
  <si>
    <t>Real estate, renting and business activities</t>
  </si>
  <si>
    <t>บริการด้านอสังหาริมทรัพย์ การให้เช่าและบริการทางธุรกิจ</t>
  </si>
  <si>
    <t>Public administration and defence; compulsory social security</t>
  </si>
  <si>
    <t>การบริหารราชการและการป้องกันประเทศ รวมทั้งการประกัน สังคมภาคบังคับ</t>
  </si>
  <si>
    <t>Education</t>
  </si>
  <si>
    <t>การศึกษา</t>
  </si>
  <si>
    <t>Health and social work</t>
  </si>
  <si>
    <t>การบริการด้านสุขภาพและสังคม</t>
  </si>
  <si>
    <t>Other community, social and personal service activities</t>
  </si>
  <si>
    <t>การให้บริการด้านชุมชน สังคมและบริการส่วนบุคคลอื่นๆ</t>
  </si>
  <si>
    <t>Private households with employed persons</t>
  </si>
  <si>
    <t>ลูกจ้างในครัวเรือนส่วนบุคคล</t>
  </si>
  <si>
    <t>Gross provincial product (GPP)</t>
  </si>
  <si>
    <t>GPP per capita (Baht)</t>
  </si>
  <si>
    <t>Population (1,000 persons)</t>
  </si>
  <si>
    <t>ผลิตภัณฑ์มวลรวมจังหวัด</t>
  </si>
  <si>
    <t>ผลิตภัณฑ์มวลรวมจังหวัด ต่อคน (บาท)</t>
  </si>
  <si>
    <t>ประชากร (1,000 คน)</t>
  </si>
  <si>
    <t>GROSS PROVINCIAL PRODUCT CHAIN VOLUME MEASURES  (REFERENCE YEAR = 2002)</t>
  </si>
  <si>
    <t>ผลิตภัณฑ์มวลรวมจังหวัด แบบปริมาณลูกโซ่ (ปีอ้างอิง พ.ศ. 2545)</t>
  </si>
  <si>
    <t>Gross provincial product (sum up)</t>
  </si>
  <si>
    <t>Residual (sum up - CVMs)</t>
  </si>
  <si>
    <t>% Residual to CVMs</t>
  </si>
  <si>
    <t>Gross provincial product (CVMs)</t>
  </si>
  <si>
    <t>Note : Chain volume series are not additive. The sum of the components will thus not be equal to the shown totals.</t>
  </si>
  <si>
    <t>ผลิตภัณฑ์มวลรวมจังหวัด (ผลรวมส่วนย่อย)</t>
  </si>
  <si>
    <t>ผลต่าง (ผลรวมส่วนย่อย - ปริมาณลูกโซ่)</t>
  </si>
  <si>
    <t>ร้อยละของผลต่าง ต่อ ค่าปริมาณลูกโซ่</t>
  </si>
  <si>
    <t>ผลิตภัณฑ์มวลรวมจังหวัด (ปริมาณลูกโซ่)</t>
  </si>
  <si>
    <t>หมายเหตุ : ปริมาณลูกโซ่ไม่มีคุณสมบัติของการบวก คือ ผลรวมของมูลค่าส่วนย่อยไม่เท่ากับมูลค่าส่วนรวมที่เกิดจากการทำปริมาณลูกโซ่</t>
  </si>
  <si>
    <t>0401 - CHON BURI</t>
  </si>
  <si>
    <t>0401 - ชลบุรี</t>
  </si>
  <si>
    <t>0402 - CHACHOENGSAO</t>
  </si>
  <si>
    <t>0402 - ฉะเชิงเทรา</t>
  </si>
  <si>
    <t>0403 - RAYONG</t>
  </si>
  <si>
    <t>0403 - ระยอง</t>
  </si>
  <si>
    <t>0404 - TRAT</t>
  </si>
  <si>
    <t>0404 - ตราด</t>
  </si>
  <si>
    <t>0405 - CHANTHABURI</t>
  </si>
  <si>
    <t>0405 - จันทบุรี</t>
  </si>
  <si>
    <t>0406 - NAKHON NAYOK</t>
  </si>
  <si>
    <t>0406 - นครนายก</t>
  </si>
  <si>
    <t>0407 - PRACHIN BURI</t>
  </si>
  <si>
    <t>0407 - ปราจีนบุรี</t>
  </si>
  <si>
    <t>0408 - SA KAEW</t>
  </si>
  <si>
    <t>0408 - สระแก้ว</t>
  </si>
</sst>
</file>

<file path=xl/styles.xml><?xml version="1.0" encoding="utf-8"?>
<styleSheet xmlns="http://schemas.openxmlformats.org/spreadsheetml/2006/main">
  <numFmts count="2">
    <numFmt numFmtId="164" formatCode="#,##0_ ;\-#,##0"/>
    <numFmt numFmtId="165" formatCode="#,##0.0"/>
  </numFmts>
  <fonts count="3">
    <font>
      <sz val="11"/>
      <color theme="1"/>
      <name val="Calibri"/>
      <family val="2"/>
      <charset val="222"/>
      <scheme val="minor"/>
    </font>
    <font>
      <b/>
      <sz val="16"/>
      <color theme="1"/>
      <name val="Arial Narrow"/>
      <family val="2"/>
    </font>
    <font>
      <sz val="16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C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2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2" fillId="0" borderId="0" xfId="0" applyFont="1" applyAlignment="1">
      <alignment vertical="center"/>
    </xf>
    <xf numFmtId="0" fontId="1" fillId="3" borderId="2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1" fillId="4" borderId="3" xfId="0" applyFont="1" applyFill="1" applyBorder="1" applyAlignment="1">
      <alignment vertical="center" wrapText="1"/>
    </xf>
    <xf numFmtId="0" fontId="1" fillId="5" borderId="3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164" fontId="1" fillId="3" borderId="2" xfId="0" applyNumberFormat="1" applyFont="1" applyFill="1" applyBorder="1" applyAlignment="1">
      <alignment vertical="center"/>
    </xf>
    <xf numFmtId="164" fontId="2" fillId="4" borderId="3" xfId="0" applyNumberFormat="1" applyFont="1" applyFill="1" applyBorder="1" applyAlignment="1">
      <alignment vertical="center"/>
    </xf>
    <xf numFmtId="164" fontId="2" fillId="3" borderId="3" xfId="0" applyNumberFormat="1" applyFont="1" applyFill="1" applyBorder="1" applyAlignment="1">
      <alignment vertical="center"/>
    </xf>
    <xf numFmtId="164" fontId="1" fillId="4" borderId="3" xfId="0" applyNumberFormat="1" applyFont="1" applyFill="1" applyBorder="1" applyAlignment="1">
      <alignment vertical="center"/>
    </xf>
    <xf numFmtId="164" fontId="1" fillId="5" borderId="3" xfId="0" applyNumberFormat="1" applyFont="1" applyFill="1" applyBorder="1" applyAlignment="1">
      <alignment vertical="center"/>
    </xf>
    <xf numFmtId="164" fontId="1" fillId="3" borderId="4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164" fontId="1" fillId="2" borderId="2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0" fontId="2" fillId="3" borderId="0" xfId="0" applyFont="1" applyFill="1" applyBorder="1"/>
    <xf numFmtId="0" fontId="1" fillId="4" borderId="3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165" fontId="1" fillId="3" borderId="3" xfId="0" applyNumberFormat="1" applyFont="1" applyFill="1" applyBorder="1" applyAlignment="1">
      <alignment vertical="center"/>
    </xf>
    <xf numFmtId="0" fontId="1" fillId="3" borderId="3" xfId="0" applyFont="1" applyFill="1" applyBorder="1" applyAlignment="1">
      <alignment vertical="center" wrapText="1"/>
    </xf>
    <xf numFmtId="164" fontId="1" fillId="3" borderId="3" xfId="0" applyNumberFormat="1" applyFont="1" applyFill="1" applyBorder="1" applyAlignment="1">
      <alignment vertical="center"/>
    </xf>
    <xf numFmtId="0" fontId="1" fillId="0" borderId="0" xfId="0" applyFont="1" applyBorder="1"/>
    <xf numFmtId="0" fontId="2" fillId="0" borderId="0" xfId="0" applyFont="1" applyBorder="1"/>
    <xf numFmtId="0" fontId="1" fillId="0" borderId="0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448"/>
  <sheetViews>
    <sheetView tabSelected="1" zoomScale="50" zoomScaleNormal="50" workbookViewId="0">
      <selection activeCell="M450" sqref="M450"/>
    </sheetView>
  </sheetViews>
  <sheetFormatPr defaultColWidth="9" defaultRowHeight="20.25"/>
  <cols>
    <col min="1" max="1" width="58.5703125" style="1" customWidth="1"/>
    <col min="2" max="13" width="14.85546875" style="1" customWidth="1"/>
    <col min="14" max="17" width="12.28515625" style="1" customWidth="1"/>
    <col min="18" max="18" width="12.5703125" style="1" customWidth="1"/>
    <col min="19" max="19" width="58.5703125" style="1" customWidth="1"/>
    <col min="20" max="16384" width="9" style="1"/>
  </cols>
  <sheetData>
    <row r="1" spans="1:19" s="28" customFormat="1">
      <c r="A1" s="27" t="s">
        <v>0</v>
      </c>
      <c r="S1" s="29" t="s">
        <v>1</v>
      </c>
    </row>
    <row r="2" spans="1:19" s="28" customFormat="1"/>
    <row r="3" spans="1:19" s="28" customFormat="1">
      <c r="A3" s="27" t="s">
        <v>58</v>
      </c>
      <c r="I3" s="29" t="s">
        <v>2</v>
      </c>
      <c r="J3" s="27" t="s">
        <v>3</v>
      </c>
      <c r="S3" s="29" t="s">
        <v>59</v>
      </c>
    </row>
    <row r="4" spans="1:19">
      <c r="A4" s="2"/>
      <c r="B4" s="3">
        <v>1995</v>
      </c>
      <c r="C4" s="3">
        <v>1996</v>
      </c>
      <c r="D4" s="3">
        <v>1997</v>
      </c>
      <c r="E4" s="3">
        <v>1998</v>
      </c>
      <c r="F4" s="3">
        <v>1999</v>
      </c>
      <c r="G4" s="3">
        <v>2000</v>
      </c>
      <c r="H4" s="3">
        <v>2001</v>
      </c>
      <c r="I4" s="3">
        <v>2002</v>
      </c>
      <c r="J4" s="3">
        <v>2003</v>
      </c>
      <c r="K4" s="3">
        <v>2004</v>
      </c>
      <c r="L4" s="3">
        <v>2005</v>
      </c>
      <c r="M4" s="3">
        <v>2006</v>
      </c>
      <c r="N4" s="3">
        <v>2007</v>
      </c>
      <c r="O4" s="3">
        <v>2008</v>
      </c>
      <c r="P4" s="3">
        <v>2009</v>
      </c>
      <c r="Q4" s="3">
        <v>2010</v>
      </c>
      <c r="R4" s="3">
        <v>2011</v>
      </c>
      <c r="S4" s="2"/>
    </row>
    <row r="5" spans="1:19" s="4" customFormat="1">
      <c r="A5" s="25" t="s">
        <v>4</v>
      </c>
      <c r="B5" s="26">
        <v>7621.22170241</v>
      </c>
      <c r="C5" s="26">
        <v>8493.7395994599992</v>
      </c>
      <c r="D5" s="26">
        <v>8788.1211448199992</v>
      </c>
      <c r="E5" s="26">
        <v>11000.67806115</v>
      </c>
      <c r="F5" s="26">
        <v>10194.712899370001</v>
      </c>
      <c r="G5" s="26">
        <v>8815.1485677399996</v>
      </c>
      <c r="H5" s="26">
        <v>11078.94110163</v>
      </c>
      <c r="I5" s="26">
        <v>11229.175370200001</v>
      </c>
      <c r="J5" s="26">
        <v>11806.973709829999</v>
      </c>
      <c r="K5" s="26">
        <v>10043.29706171</v>
      </c>
      <c r="L5" s="26">
        <v>12513.39433538</v>
      </c>
      <c r="M5" s="26">
        <v>10223.327655749999</v>
      </c>
      <c r="N5" s="26">
        <v>12463.93344708</v>
      </c>
      <c r="O5" s="26">
        <v>14545.120237179999</v>
      </c>
      <c r="P5" s="26">
        <v>14354.338255459999</v>
      </c>
      <c r="Q5" s="26">
        <v>16862.174319680002</v>
      </c>
      <c r="R5" s="26">
        <v>20266.383905480001</v>
      </c>
      <c r="S5" s="25" t="s">
        <v>5</v>
      </c>
    </row>
    <row r="6" spans="1:19" s="4" customFormat="1">
      <c r="A6" s="6" t="s">
        <v>6</v>
      </c>
      <c r="B6" s="12">
        <v>6535.60061288</v>
      </c>
      <c r="C6" s="12">
        <v>7159.46906528</v>
      </c>
      <c r="D6" s="12">
        <v>7124.8883489700002</v>
      </c>
      <c r="E6" s="12">
        <v>8968.1602337900003</v>
      </c>
      <c r="F6" s="12">
        <v>8229.9097126199995</v>
      </c>
      <c r="G6" s="12">
        <v>6626.92082983</v>
      </c>
      <c r="H6" s="12">
        <v>8801.6147523</v>
      </c>
      <c r="I6" s="12">
        <v>8913.8838864999998</v>
      </c>
      <c r="J6" s="12">
        <v>9764.36056173</v>
      </c>
      <c r="K6" s="12">
        <v>8382.0089175600006</v>
      </c>
      <c r="L6" s="12">
        <v>11365.92416973</v>
      </c>
      <c r="M6" s="12">
        <v>9167.8424910499998</v>
      </c>
      <c r="N6" s="12">
        <v>11427.340998289999</v>
      </c>
      <c r="O6" s="12">
        <v>13603.825479769999</v>
      </c>
      <c r="P6" s="12">
        <v>13421.27335594</v>
      </c>
      <c r="Q6" s="12">
        <v>15879.70156164</v>
      </c>
      <c r="R6" s="12">
        <v>19257.977575159999</v>
      </c>
      <c r="S6" s="6" t="s">
        <v>7</v>
      </c>
    </row>
    <row r="7" spans="1:19" s="4" customFormat="1">
      <c r="A7" s="7" t="s">
        <v>8</v>
      </c>
      <c r="B7" s="13">
        <v>1085.6210893699999</v>
      </c>
      <c r="C7" s="13">
        <v>1334.2705340299999</v>
      </c>
      <c r="D7" s="13">
        <v>1663.2327957099999</v>
      </c>
      <c r="E7" s="13">
        <v>2032.51782727</v>
      </c>
      <c r="F7" s="13">
        <v>1964.8031866199999</v>
      </c>
      <c r="G7" s="13">
        <v>2188.2277377700002</v>
      </c>
      <c r="H7" s="13">
        <v>2277.3263492199999</v>
      </c>
      <c r="I7" s="13">
        <v>2315.2914835900001</v>
      </c>
      <c r="J7" s="13">
        <v>2042.6131479799999</v>
      </c>
      <c r="K7" s="13">
        <v>1661.28814401</v>
      </c>
      <c r="L7" s="13">
        <v>1147.47016551</v>
      </c>
      <c r="M7" s="13">
        <v>1055.4851645700001</v>
      </c>
      <c r="N7" s="13">
        <v>1036.5924486599999</v>
      </c>
      <c r="O7" s="13">
        <v>941.29475729000001</v>
      </c>
      <c r="P7" s="13">
        <v>933.06489939999994</v>
      </c>
      <c r="Q7" s="13">
        <v>982.47275792999994</v>
      </c>
      <c r="R7" s="13">
        <v>1008.4063301899999</v>
      </c>
      <c r="S7" s="7" t="s">
        <v>9</v>
      </c>
    </row>
    <row r="8" spans="1:19" s="4" customFormat="1">
      <c r="A8" s="8" t="s">
        <v>10</v>
      </c>
      <c r="B8" s="14">
        <v>192422.92951627</v>
      </c>
      <c r="C8" s="14">
        <v>216697.94814612</v>
      </c>
      <c r="D8" s="14">
        <v>219325.42232176001</v>
      </c>
      <c r="E8" s="14">
        <v>212853.47727045999</v>
      </c>
      <c r="F8" s="14">
        <v>209360.95001607001</v>
      </c>
      <c r="G8" s="14">
        <v>220826.59031057</v>
      </c>
      <c r="H8" s="14">
        <v>235564.46523743001</v>
      </c>
      <c r="I8" s="14">
        <v>256596.41886663999</v>
      </c>
      <c r="J8" s="14">
        <v>286117.30505312001</v>
      </c>
      <c r="K8" s="14">
        <v>317420.20598477998</v>
      </c>
      <c r="L8" s="14">
        <v>394692.60683290003</v>
      </c>
      <c r="M8" s="14">
        <v>479406.05879528</v>
      </c>
      <c r="N8" s="14">
        <v>556253.56642699998</v>
      </c>
      <c r="O8" s="14">
        <v>590838.09542427002</v>
      </c>
      <c r="P8" s="14">
        <v>564671.15606329998</v>
      </c>
      <c r="Q8" s="14">
        <v>620734.49334568996</v>
      </c>
      <c r="R8" s="14">
        <v>615338.59954163001</v>
      </c>
      <c r="S8" s="8" t="s">
        <v>11</v>
      </c>
    </row>
    <row r="9" spans="1:19" s="4" customFormat="1">
      <c r="A9" s="7" t="s">
        <v>12</v>
      </c>
      <c r="B9" s="13">
        <v>428.70318092000002</v>
      </c>
      <c r="C9" s="13">
        <v>668.32034592000002</v>
      </c>
      <c r="D9" s="13">
        <v>774.20219368999994</v>
      </c>
      <c r="E9" s="13">
        <v>578.52062809999995</v>
      </c>
      <c r="F9" s="13">
        <v>716.21465375000002</v>
      </c>
      <c r="G9" s="13">
        <v>492.33495061000002</v>
      </c>
      <c r="H9" s="13">
        <v>496.42732097999999</v>
      </c>
      <c r="I9" s="13">
        <v>606.15154520999999</v>
      </c>
      <c r="J9" s="13">
        <v>928.74164370000005</v>
      </c>
      <c r="K9" s="13">
        <v>1156.1213776100001</v>
      </c>
      <c r="L9" s="13">
        <v>1425.5486877799999</v>
      </c>
      <c r="M9" s="13">
        <v>1778.5289465400001</v>
      </c>
      <c r="N9" s="13">
        <v>1836.8385381799999</v>
      </c>
      <c r="O9" s="13">
        <v>1438.6027463999999</v>
      </c>
      <c r="P9" s="13">
        <v>1982.46304319</v>
      </c>
      <c r="Q9" s="13">
        <v>2117.3091564299998</v>
      </c>
      <c r="R9" s="13">
        <v>2312.1870715800001</v>
      </c>
      <c r="S9" s="7" t="s">
        <v>13</v>
      </c>
    </row>
    <row r="10" spans="1:19" s="4" customFormat="1">
      <c r="A10" s="6" t="s">
        <v>14</v>
      </c>
      <c r="B10" s="12">
        <v>117099.96199900001</v>
      </c>
      <c r="C10" s="12">
        <v>130464.31065468999</v>
      </c>
      <c r="D10" s="12">
        <v>128911.82361029999</v>
      </c>
      <c r="E10" s="12">
        <v>121939.51290987</v>
      </c>
      <c r="F10" s="12">
        <v>114599.25917364001</v>
      </c>
      <c r="G10" s="12">
        <v>119298.55995818001</v>
      </c>
      <c r="H10" s="12">
        <v>122566.36375605001</v>
      </c>
      <c r="I10" s="12">
        <v>138204.62484358999</v>
      </c>
      <c r="J10" s="12">
        <v>155460.50336571</v>
      </c>
      <c r="K10" s="12">
        <v>168515.83624904</v>
      </c>
      <c r="L10" s="12">
        <v>227607.88189232</v>
      </c>
      <c r="M10" s="12">
        <v>292176.71350673999</v>
      </c>
      <c r="N10" s="12">
        <v>353425.33500299999</v>
      </c>
      <c r="O10" s="12">
        <v>370516.26637396001</v>
      </c>
      <c r="P10" s="12">
        <v>352050.81247618003</v>
      </c>
      <c r="Q10" s="12">
        <v>386742.62942750001</v>
      </c>
      <c r="R10" s="12">
        <v>370322.23762610002</v>
      </c>
      <c r="S10" s="6" t="s">
        <v>15</v>
      </c>
    </row>
    <row r="11" spans="1:19" s="4" customFormat="1">
      <c r="A11" s="7" t="s">
        <v>16</v>
      </c>
      <c r="B11" s="13">
        <v>3625.1760160399999</v>
      </c>
      <c r="C11" s="13">
        <v>4520.5478052199996</v>
      </c>
      <c r="D11" s="13">
        <v>5610.05765264</v>
      </c>
      <c r="E11" s="13">
        <v>8318.1469216900005</v>
      </c>
      <c r="F11" s="13">
        <v>10941.848341159999</v>
      </c>
      <c r="G11" s="13">
        <v>14419.81474888</v>
      </c>
      <c r="H11" s="13">
        <v>19772.215339710001</v>
      </c>
      <c r="I11" s="13">
        <v>19101.144103539998</v>
      </c>
      <c r="J11" s="13">
        <v>23231.689952209999</v>
      </c>
      <c r="K11" s="13">
        <v>23881.79915422</v>
      </c>
      <c r="L11" s="13">
        <v>27048.253789220002</v>
      </c>
      <c r="M11" s="13">
        <v>29201.446853630001</v>
      </c>
      <c r="N11" s="13">
        <v>30815.06601069</v>
      </c>
      <c r="O11" s="13">
        <v>35066.749083590003</v>
      </c>
      <c r="P11" s="13">
        <v>35523.169607980002</v>
      </c>
      <c r="Q11" s="13">
        <v>34645.011754749998</v>
      </c>
      <c r="R11" s="13">
        <v>36027.829541200001</v>
      </c>
      <c r="S11" s="7" t="s">
        <v>17</v>
      </c>
    </row>
    <row r="12" spans="1:19" s="4" customFormat="1">
      <c r="A12" s="6" t="s">
        <v>18</v>
      </c>
      <c r="B12" s="12">
        <v>7871.7990934500003</v>
      </c>
      <c r="C12" s="12">
        <v>9809.0289684500003</v>
      </c>
      <c r="D12" s="12">
        <v>7593.5590467399998</v>
      </c>
      <c r="E12" s="12">
        <v>5532.0503835999998</v>
      </c>
      <c r="F12" s="12">
        <v>7579.3447124699996</v>
      </c>
      <c r="G12" s="12">
        <v>7869.72879388</v>
      </c>
      <c r="H12" s="12">
        <v>7538.1014440899999</v>
      </c>
      <c r="I12" s="12">
        <v>8527.8227332400002</v>
      </c>
      <c r="J12" s="12">
        <v>9704.0024582999995</v>
      </c>
      <c r="K12" s="12">
        <v>8952.6355831500005</v>
      </c>
      <c r="L12" s="12">
        <v>11032.072818680001</v>
      </c>
      <c r="M12" s="12">
        <v>10714.705084970001</v>
      </c>
      <c r="N12" s="12">
        <v>13993.05061604</v>
      </c>
      <c r="O12" s="12">
        <v>14916.04470002</v>
      </c>
      <c r="P12" s="12">
        <v>12104.40558203</v>
      </c>
      <c r="Q12" s="12">
        <v>14062.59998735</v>
      </c>
      <c r="R12" s="12">
        <v>14670.019362790001</v>
      </c>
      <c r="S12" s="6" t="s">
        <v>19</v>
      </c>
    </row>
    <row r="13" spans="1:19" s="4" customFormat="1" ht="60.75">
      <c r="A13" s="7" t="s">
        <v>20</v>
      </c>
      <c r="B13" s="13">
        <v>29156.283377420001</v>
      </c>
      <c r="C13" s="13">
        <v>31778.279333189999</v>
      </c>
      <c r="D13" s="13">
        <v>32565.996099249998</v>
      </c>
      <c r="E13" s="13">
        <v>30282.024297069998</v>
      </c>
      <c r="F13" s="13">
        <v>26990.749174969998</v>
      </c>
      <c r="G13" s="13">
        <v>27348.277390539999</v>
      </c>
      <c r="H13" s="13">
        <v>28598.273804209999</v>
      </c>
      <c r="I13" s="13">
        <v>29765.9446221</v>
      </c>
      <c r="J13" s="13">
        <v>32493.407303529999</v>
      </c>
      <c r="K13" s="13">
        <v>36708.623302289998</v>
      </c>
      <c r="L13" s="13">
        <v>45331.385274139997</v>
      </c>
      <c r="M13" s="13">
        <v>52199.689624819999</v>
      </c>
      <c r="N13" s="13">
        <v>57326.252444090002</v>
      </c>
      <c r="O13" s="13">
        <v>58540.659572670003</v>
      </c>
      <c r="P13" s="13">
        <v>54954.928146619997</v>
      </c>
      <c r="Q13" s="13">
        <v>64845.84365422</v>
      </c>
      <c r="R13" s="13">
        <v>66586.806162919995</v>
      </c>
      <c r="S13" s="7" t="s">
        <v>21</v>
      </c>
    </row>
    <row r="14" spans="1:19" s="4" customFormat="1">
      <c r="A14" s="6" t="s">
        <v>22</v>
      </c>
      <c r="B14" s="12">
        <v>8942.6185010600002</v>
      </c>
      <c r="C14" s="12">
        <v>9648.9947015800008</v>
      </c>
      <c r="D14" s="12">
        <v>9288.9096307500004</v>
      </c>
      <c r="E14" s="12">
        <v>9612.7380293599999</v>
      </c>
      <c r="F14" s="12">
        <v>10673.3233377</v>
      </c>
      <c r="G14" s="12">
        <v>10779.71653679</v>
      </c>
      <c r="H14" s="12">
        <v>12660.676202230001</v>
      </c>
      <c r="I14" s="12">
        <v>12320.70364136</v>
      </c>
      <c r="J14" s="12">
        <v>12340.09391958</v>
      </c>
      <c r="K14" s="12">
        <v>15653.452855940001</v>
      </c>
      <c r="L14" s="12">
        <v>16110.338172940001</v>
      </c>
      <c r="M14" s="12">
        <v>16577.984885959999</v>
      </c>
      <c r="N14" s="12">
        <v>17310.785631850002</v>
      </c>
      <c r="O14" s="12">
        <v>17948.84905171</v>
      </c>
      <c r="P14" s="12">
        <v>16170.662885260001</v>
      </c>
      <c r="Q14" s="12">
        <v>18046.600076449999</v>
      </c>
      <c r="R14" s="12">
        <v>20018.718714369999</v>
      </c>
      <c r="S14" s="6" t="s">
        <v>23</v>
      </c>
    </row>
    <row r="15" spans="1:19" s="4" customFormat="1">
      <c r="A15" s="7" t="s">
        <v>24</v>
      </c>
      <c r="B15" s="13">
        <v>9596.0867798599993</v>
      </c>
      <c r="C15" s="13">
        <v>12409.59829131</v>
      </c>
      <c r="D15" s="13">
        <v>16167.335361629999</v>
      </c>
      <c r="E15" s="13">
        <v>16997.692870639999</v>
      </c>
      <c r="F15" s="13">
        <v>18517.769714689999</v>
      </c>
      <c r="G15" s="13">
        <v>20260.74544595</v>
      </c>
      <c r="H15" s="13">
        <v>21750.937123539999</v>
      </c>
      <c r="I15" s="13">
        <v>23052.965999799999</v>
      </c>
      <c r="J15" s="13">
        <v>24143.993543709999</v>
      </c>
      <c r="K15" s="13">
        <v>28894.28706219</v>
      </c>
      <c r="L15" s="13">
        <v>24463.98043743</v>
      </c>
      <c r="M15" s="13">
        <v>32619.10115332</v>
      </c>
      <c r="N15" s="13">
        <v>34015.181828840003</v>
      </c>
      <c r="O15" s="13">
        <v>37491.72531193</v>
      </c>
      <c r="P15" s="13">
        <v>37608.526377410002</v>
      </c>
      <c r="Q15" s="13">
        <v>41421.899125689997</v>
      </c>
      <c r="R15" s="13">
        <v>38046.127027139999</v>
      </c>
      <c r="S15" s="7" t="s">
        <v>25</v>
      </c>
    </row>
    <row r="16" spans="1:19" s="4" customFormat="1">
      <c r="A16" s="6" t="s">
        <v>26</v>
      </c>
      <c r="B16" s="12">
        <v>5250.79374009</v>
      </c>
      <c r="C16" s="12">
        <v>5771.1382334600003</v>
      </c>
      <c r="D16" s="12">
        <v>5598.0623985100001</v>
      </c>
      <c r="E16" s="12">
        <v>5114.8302227800004</v>
      </c>
      <c r="F16" s="12">
        <v>3352.2378153499999</v>
      </c>
      <c r="G16" s="12">
        <v>3547.6499369500002</v>
      </c>
      <c r="H16" s="12">
        <v>4272.6317301299996</v>
      </c>
      <c r="I16" s="12">
        <v>5029.0684947399996</v>
      </c>
      <c r="J16" s="12">
        <v>5593.6963292999999</v>
      </c>
      <c r="K16" s="12">
        <v>6683.4412922900001</v>
      </c>
      <c r="L16" s="12">
        <v>8342.08811332</v>
      </c>
      <c r="M16" s="12">
        <v>8855.0736082099993</v>
      </c>
      <c r="N16" s="12">
        <v>10355.57731911</v>
      </c>
      <c r="O16" s="12">
        <v>11096.62709285</v>
      </c>
      <c r="P16" s="12">
        <v>11516.41966046</v>
      </c>
      <c r="Q16" s="12">
        <v>11382.33981356</v>
      </c>
      <c r="R16" s="12">
        <v>13530.964381899999</v>
      </c>
      <c r="S16" s="6" t="s">
        <v>27</v>
      </c>
    </row>
    <row r="17" spans="1:19" s="4" customFormat="1" ht="40.5">
      <c r="A17" s="7" t="s">
        <v>28</v>
      </c>
      <c r="B17" s="13">
        <v>3317.8770612399999</v>
      </c>
      <c r="C17" s="13">
        <v>3767.8927487800001</v>
      </c>
      <c r="D17" s="13">
        <v>4133.74979652</v>
      </c>
      <c r="E17" s="13">
        <v>4711.9618359400001</v>
      </c>
      <c r="F17" s="13">
        <v>5521.1573650800001</v>
      </c>
      <c r="G17" s="13">
        <v>5883.8525230200003</v>
      </c>
      <c r="H17" s="13">
        <v>5813.7642257199996</v>
      </c>
      <c r="I17" s="13">
        <v>6772.0387045500001</v>
      </c>
      <c r="J17" s="13">
        <v>8050.4114819899996</v>
      </c>
      <c r="K17" s="13">
        <v>10735.75427189</v>
      </c>
      <c r="L17" s="13">
        <v>15605.512034130001</v>
      </c>
      <c r="M17" s="13">
        <v>16523.72159085</v>
      </c>
      <c r="N17" s="13">
        <v>18345.90614744</v>
      </c>
      <c r="O17" s="13">
        <v>21055.229657809999</v>
      </c>
      <c r="P17" s="13">
        <v>19990.37518721</v>
      </c>
      <c r="Q17" s="13">
        <v>22668.755712239999</v>
      </c>
      <c r="R17" s="13">
        <v>27542.699674449999</v>
      </c>
      <c r="S17" s="7" t="s">
        <v>29</v>
      </c>
    </row>
    <row r="18" spans="1:19" s="4" customFormat="1" ht="40.5">
      <c r="A18" s="6" t="s">
        <v>30</v>
      </c>
      <c r="B18" s="12">
        <v>2841.5998861399999</v>
      </c>
      <c r="C18" s="12">
        <v>3078.6470170500002</v>
      </c>
      <c r="D18" s="12">
        <v>3385.3660879499998</v>
      </c>
      <c r="E18" s="12">
        <v>3851.4697769999998</v>
      </c>
      <c r="F18" s="12">
        <v>4208.0658438199998</v>
      </c>
      <c r="G18" s="12">
        <v>4432.5004423199998</v>
      </c>
      <c r="H18" s="12">
        <v>5055.8104540800005</v>
      </c>
      <c r="I18" s="12">
        <v>5798.9349068499996</v>
      </c>
      <c r="J18" s="12">
        <v>6205.3086941000001</v>
      </c>
      <c r="K18" s="12">
        <v>6710.8683282000002</v>
      </c>
      <c r="L18" s="12">
        <v>7166.0269016000002</v>
      </c>
      <c r="M18" s="12">
        <v>7109.2680656900002</v>
      </c>
      <c r="N18" s="12">
        <v>6821.9542680699997</v>
      </c>
      <c r="O18" s="12">
        <v>10092.39494509</v>
      </c>
      <c r="P18" s="12">
        <v>10467.59604862</v>
      </c>
      <c r="Q18" s="12">
        <v>11467.033080859999</v>
      </c>
      <c r="R18" s="12">
        <v>11909.862642800001</v>
      </c>
      <c r="S18" s="6" t="s">
        <v>31</v>
      </c>
    </row>
    <row r="19" spans="1:19" s="4" customFormat="1">
      <c r="A19" s="7" t="s">
        <v>32</v>
      </c>
      <c r="B19" s="13">
        <v>1935.60213239</v>
      </c>
      <c r="C19" s="13">
        <v>2112.6327333300001</v>
      </c>
      <c r="D19" s="13">
        <v>2310.4535993200002</v>
      </c>
      <c r="E19" s="13">
        <v>2733.2854530700001</v>
      </c>
      <c r="F19" s="13">
        <v>2934.3728139099999</v>
      </c>
      <c r="G19" s="13">
        <v>3048.95364827</v>
      </c>
      <c r="H19" s="13">
        <v>3127.0680854000002</v>
      </c>
      <c r="I19" s="13">
        <v>3209.34650504</v>
      </c>
      <c r="J19" s="13">
        <v>3345.29739217</v>
      </c>
      <c r="K19" s="13">
        <v>3802.5317672800002</v>
      </c>
      <c r="L19" s="13">
        <v>4281.7738897500003</v>
      </c>
      <c r="M19" s="13">
        <v>4768.0463450400002</v>
      </c>
      <c r="N19" s="13">
        <v>5197.26095661</v>
      </c>
      <c r="O19" s="13">
        <v>5372.7991247600003</v>
      </c>
      <c r="P19" s="13">
        <v>5629.2765864100002</v>
      </c>
      <c r="Q19" s="13">
        <v>5575.8919890899997</v>
      </c>
      <c r="R19" s="13">
        <v>6204.4846635599997</v>
      </c>
      <c r="S19" s="7" t="s">
        <v>33</v>
      </c>
    </row>
    <row r="20" spans="1:19" s="4" customFormat="1">
      <c r="A20" s="6" t="s">
        <v>34</v>
      </c>
      <c r="B20" s="12">
        <v>1300.8538046599999</v>
      </c>
      <c r="C20" s="12">
        <v>1540.2482428000001</v>
      </c>
      <c r="D20" s="12">
        <v>1739.1707799599999</v>
      </c>
      <c r="E20" s="12">
        <v>1867.1842098899999</v>
      </c>
      <c r="F20" s="12">
        <v>1940.88782747</v>
      </c>
      <c r="G20" s="12">
        <v>2119.0971338899999</v>
      </c>
      <c r="H20" s="12">
        <v>2477.0334152199998</v>
      </c>
      <c r="I20" s="12">
        <v>2692.8206979699999</v>
      </c>
      <c r="J20" s="12">
        <v>2896.5293403000001</v>
      </c>
      <c r="K20" s="12">
        <v>3523.0854012999998</v>
      </c>
      <c r="L20" s="12">
        <v>3948.6342376500002</v>
      </c>
      <c r="M20" s="12">
        <v>4737.8978573300001</v>
      </c>
      <c r="N20" s="12">
        <v>5171.1396425000003</v>
      </c>
      <c r="O20" s="12">
        <v>5379.8673139800003</v>
      </c>
      <c r="P20" s="12">
        <v>4651.9819156000003</v>
      </c>
      <c r="Q20" s="12">
        <v>5526.6763930999996</v>
      </c>
      <c r="R20" s="12">
        <v>5849.3369670499997</v>
      </c>
      <c r="S20" s="6" t="s">
        <v>35</v>
      </c>
    </row>
    <row r="21" spans="1:19" s="4" customFormat="1" ht="40.5">
      <c r="A21" s="7" t="s">
        <v>36</v>
      </c>
      <c r="B21" s="13">
        <v>979.71368681000001</v>
      </c>
      <c r="C21" s="13">
        <v>1045.1328515</v>
      </c>
      <c r="D21" s="13">
        <v>1159.51952985</v>
      </c>
      <c r="E21" s="13">
        <v>1227.5575714399999</v>
      </c>
      <c r="F21" s="13">
        <v>1293.65665259</v>
      </c>
      <c r="G21" s="13">
        <v>1218.7996538</v>
      </c>
      <c r="H21" s="13">
        <v>1350.72466287</v>
      </c>
      <c r="I21" s="13">
        <v>1443.7031273499999</v>
      </c>
      <c r="J21" s="13">
        <v>1592.1505351000001</v>
      </c>
      <c r="K21" s="13">
        <v>2014.8136316499999</v>
      </c>
      <c r="L21" s="13">
        <v>2200.11271029</v>
      </c>
      <c r="M21" s="13">
        <v>1969.3781806699999</v>
      </c>
      <c r="N21" s="13">
        <v>1443.8032218599999</v>
      </c>
      <c r="O21" s="13">
        <v>1667.7862345200001</v>
      </c>
      <c r="P21" s="13">
        <v>1834.0235333000001</v>
      </c>
      <c r="Q21" s="13">
        <v>2007.9302397399999</v>
      </c>
      <c r="R21" s="13">
        <v>2180.8084546499999</v>
      </c>
      <c r="S21" s="7" t="s">
        <v>37</v>
      </c>
    </row>
    <row r="22" spans="1:19" s="4" customFormat="1">
      <c r="A22" s="6" t="s">
        <v>38</v>
      </c>
      <c r="B22" s="12">
        <v>75.860255780000003</v>
      </c>
      <c r="C22" s="12">
        <v>83.176217480000005</v>
      </c>
      <c r="D22" s="12">
        <v>87.216533229999996</v>
      </c>
      <c r="E22" s="12">
        <v>86.502158600000001</v>
      </c>
      <c r="F22" s="12">
        <v>92.062588050000002</v>
      </c>
      <c r="G22" s="12">
        <v>106.55914598</v>
      </c>
      <c r="H22" s="12">
        <v>84.437671769999994</v>
      </c>
      <c r="I22" s="12">
        <v>71.148939870000007</v>
      </c>
      <c r="J22" s="12">
        <v>131.47909193999999</v>
      </c>
      <c r="K22" s="12">
        <v>186.95570627000001</v>
      </c>
      <c r="L22" s="12">
        <v>128.99787223000001</v>
      </c>
      <c r="M22" s="12">
        <v>174.50309014999999</v>
      </c>
      <c r="N22" s="12">
        <v>195.4147973</v>
      </c>
      <c r="O22" s="12">
        <v>254.49421358000001</v>
      </c>
      <c r="P22" s="12">
        <v>186.51501166</v>
      </c>
      <c r="Q22" s="12">
        <v>223.97293329999999</v>
      </c>
      <c r="R22" s="12">
        <v>136.51724969</v>
      </c>
      <c r="S22" s="6" t="s">
        <v>39</v>
      </c>
    </row>
    <row r="23" spans="1:19" s="4" customFormat="1">
      <c r="A23" s="17" t="s">
        <v>40</v>
      </c>
      <c r="B23" s="18">
        <f t="shared" ref="B23:R23" si="0">SUM(B5:B22)-B5-B8</f>
        <v>200044.15121710993</v>
      </c>
      <c r="C23" s="18">
        <f t="shared" si="0"/>
        <v>225191.68774407014</v>
      </c>
      <c r="D23" s="18">
        <f t="shared" si="0"/>
        <v>228113.54346501999</v>
      </c>
      <c r="E23" s="18">
        <f t="shared" si="0"/>
        <v>223854.15533011017</v>
      </c>
      <c r="F23" s="18">
        <f t="shared" si="0"/>
        <v>219555.66291389006</v>
      </c>
      <c r="G23" s="18">
        <f t="shared" si="0"/>
        <v>229641.73887666003</v>
      </c>
      <c r="H23" s="18">
        <f t="shared" si="0"/>
        <v>246643.40633751999</v>
      </c>
      <c r="I23" s="18">
        <f t="shared" si="0"/>
        <v>267825.59423529997</v>
      </c>
      <c r="J23" s="18">
        <f t="shared" si="0"/>
        <v>297924.27876134985</v>
      </c>
      <c r="K23" s="18">
        <f t="shared" si="0"/>
        <v>327463.50304488977</v>
      </c>
      <c r="L23" s="18">
        <f t="shared" si="0"/>
        <v>407206.00116671989</v>
      </c>
      <c r="M23" s="18">
        <f t="shared" si="0"/>
        <v>489629.38644953998</v>
      </c>
      <c r="N23" s="18">
        <f t="shared" si="0"/>
        <v>568717.49987253</v>
      </c>
      <c r="O23" s="18">
        <f t="shared" si="0"/>
        <v>605383.21565992967</v>
      </c>
      <c r="P23" s="18">
        <f t="shared" si="0"/>
        <v>579025.49431727</v>
      </c>
      <c r="Q23" s="18">
        <f t="shared" si="0"/>
        <v>637596.66766385036</v>
      </c>
      <c r="R23" s="18">
        <f t="shared" si="0"/>
        <v>635604.9834455502</v>
      </c>
      <c r="S23" s="17" t="s">
        <v>43</v>
      </c>
    </row>
    <row r="24" spans="1:19" s="4" customFormat="1">
      <c r="A24" s="9" t="s">
        <v>41</v>
      </c>
      <c r="B24" s="15">
        <f t="shared" ref="B24:R24" si="1">(SUM(B5:B22)-B5-B8)*1000/B25</f>
        <v>204863.46823035981</v>
      </c>
      <c r="C24" s="15">
        <f t="shared" si="1"/>
        <v>226072.77332400024</v>
      </c>
      <c r="D24" s="15">
        <f t="shared" si="1"/>
        <v>225260.83067544564</v>
      </c>
      <c r="E24" s="15">
        <f t="shared" si="1"/>
        <v>217183.14476374694</v>
      </c>
      <c r="F24" s="15">
        <f t="shared" si="1"/>
        <v>209328.17192070765</v>
      </c>
      <c r="G24" s="15">
        <f t="shared" si="1"/>
        <v>215858.93031698989</v>
      </c>
      <c r="H24" s="15">
        <f t="shared" si="1"/>
        <v>229163.50190287444</v>
      </c>
      <c r="I24" s="15">
        <f t="shared" si="1"/>
        <v>245672.11157410507</v>
      </c>
      <c r="J24" s="15">
        <f t="shared" si="1"/>
        <v>269661.83121699071</v>
      </c>
      <c r="K24" s="15">
        <f t="shared" si="1"/>
        <v>292211.14991869801</v>
      </c>
      <c r="L24" s="15">
        <f t="shared" si="1"/>
        <v>357870.6667850645</v>
      </c>
      <c r="M24" s="15">
        <f t="shared" si="1"/>
        <v>424163.55864475056</v>
      </c>
      <c r="N24" s="15">
        <f t="shared" si="1"/>
        <v>486380.56579236878</v>
      </c>
      <c r="O24" s="15">
        <f t="shared" si="1"/>
        <v>511819.96665547544</v>
      </c>
      <c r="P24" s="15">
        <f t="shared" si="1"/>
        <v>484307.9379655362</v>
      </c>
      <c r="Q24" s="15">
        <f t="shared" si="1"/>
        <v>527651.50625914999</v>
      </c>
      <c r="R24" s="15">
        <f t="shared" si="1"/>
        <v>522511.11103894736</v>
      </c>
      <c r="S24" s="9" t="s">
        <v>44</v>
      </c>
    </row>
    <row r="25" spans="1:19" s="4" customFormat="1">
      <c r="A25" s="10" t="s">
        <v>42</v>
      </c>
      <c r="B25" s="16">
        <v>976.47546897999996</v>
      </c>
      <c r="C25" s="16">
        <v>996.10264620999999</v>
      </c>
      <c r="D25" s="16">
        <v>1012.66404275</v>
      </c>
      <c r="E25" s="16">
        <v>1030.71606028</v>
      </c>
      <c r="F25" s="16">
        <v>1048.85864573</v>
      </c>
      <c r="G25" s="16">
        <v>1063.8510000000001</v>
      </c>
      <c r="H25" s="16">
        <v>1076.277</v>
      </c>
      <c r="I25" s="16">
        <v>1090.175</v>
      </c>
      <c r="J25" s="16">
        <v>1104.807</v>
      </c>
      <c r="K25" s="16">
        <v>1120.6400000000001</v>
      </c>
      <c r="L25" s="16">
        <v>1137.8579999999999</v>
      </c>
      <c r="M25" s="16">
        <v>1154.3409999999999</v>
      </c>
      <c r="N25" s="16">
        <v>1169.2850000000001</v>
      </c>
      <c r="O25" s="16">
        <v>1182.8050000000001</v>
      </c>
      <c r="P25" s="16">
        <v>1195.5730000000001</v>
      </c>
      <c r="Q25" s="16">
        <v>1208.367</v>
      </c>
      <c r="R25" s="16">
        <v>1216.443</v>
      </c>
      <c r="S25" s="10" t="s">
        <v>45</v>
      </c>
    </row>
    <row r="26" spans="1:19" s="28" customFormat="1"/>
    <row r="27" spans="1:19" s="28" customFormat="1"/>
    <row r="28" spans="1:19" s="28" customFormat="1">
      <c r="A28" s="27" t="s">
        <v>46</v>
      </c>
      <c r="S28" s="29" t="s">
        <v>47</v>
      </c>
    </row>
    <row r="29" spans="1:19" s="28" customFormat="1"/>
    <row r="30" spans="1:19" s="28" customFormat="1">
      <c r="A30" s="27" t="s">
        <v>58</v>
      </c>
      <c r="I30" s="29" t="s">
        <v>2</v>
      </c>
      <c r="J30" s="27" t="s">
        <v>3</v>
      </c>
      <c r="S30" s="29" t="s">
        <v>59</v>
      </c>
    </row>
    <row r="31" spans="1:19">
      <c r="A31" s="2"/>
      <c r="B31" s="3">
        <v>1995</v>
      </c>
      <c r="C31" s="3">
        <v>1996</v>
      </c>
      <c r="D31" s="3">
        <v>1997</v>
      </c>
      <c r="E31" s="3">
        <v>1998</v>
      </c>
      <c r="F31" s="3">
        <v>1999</v>
      </c>
      <c r="G31" s="3">
        <v>2000</v>
      </c>
      <c r="H31" s="3">
        <v>2001</v>
      </c>
      <c r="I31" s="3">
        <v>2002</v>
      </c>
      <c r="J31" s="3">
        <v>2003</v>
      </c>
      <c r="K31" s="3">
        <v>2004</v>
      </c>
      <c r="L31" s="3">
        <v>2005</v>
      </c>
      <c r="M31" s="3">
        <v>2006</v>
      </c>
      <c r="N31" s="3">
        <v>2007</v>
      </c>
      <c r="O31" s="3">
        <v>2008</v>
      </c>
      <c r="P31" s="3">
        <v>2009</v>
      </c>
      <c r="Q31" s="3">
        <v>2010</v>
      </c>
      <c r="R31" s="3">
        <v>2011</v>
      </c>
      <c r="S31" s="2"/>
    </row>
    <row r="32" spans="1:19" s="4" customFormat="1">
      <c r="A32" s="5" t="s">
        <v>4</v>
      </c>
      <c r="B32" s="11">
        <v>6897.6500997151834</v>
      </c>
      <c r="C32" s="11">
        <v>7862.4245823750543</v>
      </c>
      <c r="D32" s="11">
        <v>8320.7427926398832</v>
      </c>
      <c r="E32" s="11">
        <v>8608.4597620833629</v>
      </c>
      <c r="F32" s="11">
        <v>9006.2791792176195</v>
      </c>
      <c r="G32" s="11">
        <v>9674.4370521836099</v>
      </c>
      <c r="H32" s="11">
        <v>10390.812634445578</v>
      </c>
      <c r="I32" s="11">
        <v>11229.175370200001</v>
      </c>
      <c r="J32" s="11">
        <v>12487.21385642</v>
      </c>
      <c r="K32" s="11">
        <v>9672.7172460362472</v>
      </c>
      <c r="L32" s="11">
        <v>10029.983617175392</v>
      </c>
      <c r="M32" s="11">
        <v>10825.051970747814</v>
      </c>
      <c r="N32" s="11">
        <v>11465.366797235938</v>
      </c>
      <c r="O32" s="11">
        <v>11813.404622696118</v>
      </c>
      <c r="P32" s="11">
        <v>11601.544442726456</v>
      </c>
      <c r="Q32" s="11">
        <v>11376.277861717173</v>
      </c>
      <c r="R32" s="11">
        <v>12210.996546633412</v>
      </c>
      <c r="S32" s="5" t="s">
        <v>5</v>
      </c>
    </row>
    <row r="33" spans="1:19" s="4" customFormat="1">
      <c r="A33" s="6" t="s">
        <v>6</v>
      </c>
      <c r="B33" s="12">
        <v>5462.8353695504566</v>
      </c>
      <c r="C33" s="12">
        <v>6218.4759479216445</v>
      </c>
      <c r="D33" s="12">
        <v>6528.3599471283496</v>
      </c>
      <c r="E33" s="12">
        <v>6662.2061172065987</v>
      </c>
      <c r="F33" s="12">
        <v>7022.1790296688232</v>
      </c>
      <c r="G33" s="12">
        <v>7623.1720943322607</v>
      </c>
      <c r="H33" s="12">
        <v>8182.107688782884</v>
      </c>
      <c r="I33" s="12">
        <v>8913.8838866099995</v>
      </c>
      <c r="J33" s="12">
        <v>10245.385862340001</v>
      </c>
      <c r="K33" s="12">
        <v>7736.2780641902873</v>
      </c>
      <c r="L33" s="12">
        <v>8481.5839739476341</v>
      </c>
      <c r="M33" s="12">
        <v>9235.446163801158</v>
      </c>
      <c r="N33" s="12">
        <v>9771.6887234608821</v>
      </c>
      <c r="O33" s="12">
        <v>10123.666432593025</v>
      </c>
      <c r="P33" s="12">
        <v>9966.7591040514235</v>
      </c>
      <c r="Q33" s="12">
        <v>9728.0723428219881</v>
      </c>
      <c r="R33" s="12">
        <v>10471.477232665431</v>
      </c>
      <c r="S33" s="6" t="s">
        <v>7</v>
      </c>
    </row>
    <row r="34" spans="1:19" s="4" customFormat="1">
      <c r="A34" s="7" t="s">
        <v>8</v>
      </c>
      <c r="B34" s="13">
        <v>1424.9990901797084</v>
      </c>
      <c r="C34" s="13">
        <v>1637.5776686655004</v>
      </c>
      <c r="D34" s="13">
        <v>1807.3684553069406</v>
      </c>
      <c r="E34" s="13">
        <v>1978.8453012792415</v>
      </c>
      <c r="F34" s="13">
        <v>2002.0184181597681</v>
      </c>
      <c r="G34" s="13">
        <v>2054.971479935467</v>
      </c>
      <c r="H34" s="13">
        <v>2211.6673004344452</v>
      </c>
      <c r="I34" s="13">
        <v>2315.2914835900001</v>
      </c>
      <c r="J34" s="13">
        <v>2241.8279940800003</v>
      </c>
      <c r="K34" s="13">
        <v>1945.6344483548564</v>
      </c>
      <c r="L34" s="13">
        <v>1434.3514740242667</v>
      </c>
      <c r="M34" s="13">
        <v>1411.4730289457614</v>
      </c>
      <c r="N34" s="13">
        <v>1508.2981745865234</v>
      </c>
      <c r="O34" s="13">
        <v>1459.8962880899512</v>
      </c>
      <c r="P34" s="13">
        <v>1382.3429763186714</v>
      </c>
      <c r="Q34" s="13">
        <v>1445.6018943785473</v>
      </c>
      <c r="R34" s="13">
        <v>1480.5260670085431</v>
      </c>
      <c r="S34" s="7" t="s">
        <v>9</v>
      </c>
    </row>
    <row r="35" spans="1:19" s="4" customFormat="1">
      <c r="A35" s="8" t="s">
        <v>10</v>
      </c>
      <c r="B35" s="14">
        <v>224170.11163732616</v>
      </c>
      <c r="C35" s="14">
        <v>245127.44127331834</v>
      </c>
      <c r="D35" s="14">
        <v>241700.507549314</v>
      </c>
      <c r="E35" s="14">
        <v>210982.32178633765</v>
      </c>
      <c r="F35" s="14">
        <v>220049.33716654888</v>
      </c>
      <c r="G35" s="14">
        <v>231079.64855422743</v>
      </c>
      <c r="H35" s="14">
        <v>236716.94997979561</v>
      </c>
      <c r="I35" s="14">
        <v>256596.41886663999</v>
      </c>
      <c r="J35" s="14">
        <v>279872.1832043</v>
      </c>
      <c r="K35" s="14">
        <v>316933.53648778191</v>
      </c>
      <c r="L35" s="14">
        <v>359831.92893756286</v>
      </c>
      <c r="M35" s="14">
        <v>404849.76465104788</v>
      </c>
      <c r="N35" s="14">
        <v>450323.71211814915</v>
      </c>
      <c r="O35" s="14">
        <v>471689.43230345455</v>
      </c>
      <c r="P35" s="14">
        <v>439155.90448822652</v>
      </c>
      <c r="Q35" s="14">
        <v>448620.66435671935</v>
      </c>
      <c r="R35" s="14">
        <v>427058.06139580638</v>
      </c>
      <c r="S35" s="8" t="s">
        <v>11</v>
      </c>
    </row>
    <row r="36" spans="1:19" s="4" customFormat="1">
      <c r="A36" s="7" t="s">
        <v>12</v>
      </c>
      <c r="B36" s="13">
        <v>550.01891594792858</v>
      </c>
      <c r="C36" s="13">
        <v>787.83378170174672</v>
      </c>
      <c r="D36" s="13">
        <v>893.83901502703554</v>
      </c>
      <c r="E36" s="13">
        <v>646.49337497898728</v>
      </c>
      <c r="F36" s="13">
        <v>813.21421352736274</v>
      </c>
      <c r="G36" s="13">
        <v>521.20101179036067</v>
      </c>
      <c r="H36" s="13">
        <v>517.67064794827058</v>
      </c>
      <c r="I36" s="13">
        <v>606.15154522</v>
      </c>
      <c r="J36" s="13">
        <v>903.54377940000018</v>
      </c>
      <c r="K36" s="13">
        <v>1074.8136270395107</v>
      </c>
      <c r="L36" s="13">
        <v>1371.7876175471697</v>
      </c>
      <c r="M36" s="13">
        <v>1684.5697486992076</v>
      </c>
      <c r="N36" s="13">
        <v>1703.7760105803536</v>
      </c>
      <c r="O36" s="13">
        <v>1265.4865054778643</v>
      </c>
      <c r="P36" s="13">
        <v>1509.3941725933794</v>
      </c>
      <c r="Q36" s="13">
        <v>1626.2360604871908</v>
      </c>
      <c r="R36" s="13">
        <v>1797.4508405953809</v>
      </c>
      <c r="S36" s="7" t="s">
        <v>13</v>
      </c>
    </row>
    <row r="37" spans="1:19" s="4" customFormat="1">
      <c r="A37" s="6" t="s">
        <v>14</v>
      </c>
      <c r="B37" s="12">
        <v>134334.7188000548</v>
      </c>
      <c r="C37" s="12">
        <v>147531.43927179562</v>
      </c>
      <c r="D37" s="12">
        <v>142376.91649381863</v>
      </c>
      <c r="E37" s="12">
        <v>116305.75739533622</v>
      </c>
      <c r="F37" s="12">
        <v>120557.51522416048</v>
      </c>
      <c r="G37" s="12">
        <v>126748.56053728651</v>
      </c>
      <c r="H37" s="12">
        <v>123623.70339457956</v>
      </c>
      <c r="I37" s="12">
        <v>138204.62484460001</v>
      </c>
      <c r="J37" s="12">
        <v>151272.16217472</v>
      </c>
      <c r="K37" s="12">
        <v>172467.81082699288</v>
      </c>
      <c r="L37" s="12">
        <v>203841.43747886654</v>
      </c>
      <c r="M37" s="12">
        <v>235333.73630746559</v>
      </c>
      <c r="N37" s="12">
        <v>269073.63433638215</v>
      </c>
      <c r="O37" s="12">
        <v>285720.13080537098</v>
      </c>
      <c r="P37" s="12">
        <v>263335.46823085501</v>
      </c>
      <c r="Q37" s="12">
        <v>256865.42586134092</v>
      </c>
      <c r="R37" s="12">
        <v>232537.90005607021</v>
      </c>
      <c r="S37" s="6" t="s">
        <v>15</v>
      </c>
    </row>
    <row r="38" spans="1:19" s="4" customFormat="1">
      <c r="A38" s="7" t="s">
        <v>16</v>
      </c>
      <c r="B38" s="13">
        <v>4794.4586332153931</v>
      </c>
      <c r="C38" s="13">
        <v>5902.1504531431583</v>
      </c>
      <c r="D38" s="13">
        <v>6971.1299398110659</v>
      </c>
      <c r="E38" s="13">
        <v>8105.5748461599069</v>
      </c>
      <c r="F38" s="13">
        <v>11759.2803396246</v>
      </c>
      <c r="G38" s="13">
        <v>14604.720715167694</v>
      </c>
      <c r="H38" s="13">
        <v>18038.04477340672</v>
      </c>
      <c r="I38" s="13">
        <v>19101.144103570001</v>
      </c>
      <c r="J38" s="13">
        <v>22329.69306347</v>
      </c>
      <c r="K38" s="13">
        <v>24806.084798839562</v>
      </c>
      <c r="L38" s="13">
        <v>27243.80735303992</v>
      </c>
      <c r="M38" s="13">
        <v>28072.414065671604</v>
      </c>
      <c r="N38" s="13">
        <v>29306.030096907114</v>
      </c>
      <c r="O38" s="13">
        <v>30213.625529439683</v>
      </c>
      <c r="P38" s="13">
        <v>29298.108386373715</v>
      </c>
      <c r="Q38" s="13">
        <v>28880.411893203873</v>
      </c>
      <c r="R38" s="13">
        <v>30017.696331722549</v>
      </c>
      <c r="S38" s="7" t="s">
        <v>17</v>
      </c>
    </row>
    <row r="39" spans="1:19" s="4" customFormat="1">
      <c r="A39" s="6" t="s">
        <v>18</v>
      </c>
      <c r="B39" s="12">
        <v>9580.6900519903429</v>
      </c>
      <c r="C39" s="12">
        <v>11321.633987382846</v>
      </c>
      <c r="D39" s="12">
        <v>8292.8754977132958</v>
      </c>
      <c r="E39" s="12">
        <v>5746.9889565512203</v>
      </c>
      <c r="F39" s="12">
        <v>7867.5794430100032</v>
      </c>
      <c r="G39" s="12">
        <v>8076.4558460654953</v>
      </c>
      <c r="H39" s="12">
        <v>7646.8948158227186</v>
      </c>
      <c r="I39" s="12">
        <v>8527.8227332499991</v>
      </c>
      <c r="J39" s="12">
        <v>9442.2799438799993</v>
      </c>
      <c r="K39" s="12">
        <v>8380.5634668419079</v>
      </c>
      <c r="L39" s="12">
        <v>9900.241732393959</v>
      </c>
      <c r="M39" s="12">
        <v>9308.2787626282316</v>
      </c>
      <c r="N39" s="12">
        <v>11702.516527022519</v>
      </c>
      <c r="O39" s="12">
        <v>11803.800555774736</v>
      </c>
      <c r="P39" s="12">
        <v>9580.9395958923742</v>
      </c>
      <c r="Q39" s="12">
        <v>10755.134191572635</v>
      </c>
      <c r="R39" s="12">
        <v>10688.022469462687</v>
      </c>
      <c r="S39" s="6" t="s">
        <v>19</v>
      </c>
    </row>
    <row r="40" spans="1:19" s="4" customFormat="1" ht="60.75">
      <c r="A40" s="7" t="s">
        <v>20</v>
      </c>
      <c r="B40" s="13">
        <v>37209.682151047607</v>
      </c>
      <c r="C40" s="13">
        <v>37860.938778687298</v>
      </c>
      <c r="D40" s="13">
        <v>37637.652242945718</v>
      </c>
      <c r="E40" s="13">
        <v>32966.659176363217</v>
      </c>
      <c r="F40" s="13">
        <v>28067.545044630351</v>
      </c>
      <c r="G40" s="13">
        <v>28294.512796201074</v>
      </c>
      <c r="H40" s="13">
        <v>29138.609369260943</v>
      </c>
      <c r="I40" s="13">
        <v>29765.94462215</v>
      </c>
      <c r="J40" s="13">
        <v>32266.187128359998</v>
      </c>
      <c r="K40" s="13">
        <v>35196.548426825349</v>
      </c>
      <c r="L40" s="13">
        <v>39332.440941926368</v>
      </c>
      <c r="M40" s="13">
        <v>43751.399336568895</v>
      </c>
      <c r="N40" s="13">
        <v>48311.844230386792</v>
      </c>
      <c r="O40" s="13">
        <v>46369.298938538072</v>
      </c>
      <c r="P40" s="13">
        <v>41821.309047349503</v>
      </c>
      <c r="Q40" s="13">
        <v>49738.486524537511</v>
      </c>
      <c r="R40" s="13">
        <v>49237.440615080253</v>
      </c>
      <c r="S40" s="7" t="s">
        <v>21</v>
      </c>
    </row>
    <row r="41" spans="1:19" s="4" customFormat="1">
      <c r="A41" s="6" t="s">
        <v>22</v>
      </c>
      <c r="B41" s="12">
        <v>10021.640539325428</v>
      </c>
      <c r="C41" s="12">
        <v>10120.820196023318</v>
      </c>
      <c r="D41" s="12">
        <v>9770.2379444290727</v>
      </c>
      <c r="E41" s="12">
        <v>10391.576990704974</v>
      </c>
      <c r="F41" s="12">
        <v>11037.414033344879</v>
      </c>
      <c r="G41" s="12">
        <v>11079.934789670458</v>
      </c>
      <c r="H41" s="12">
        <v>13065.293106296462</v>
      </c>
      <c r="I41" s="12">
        <v>12320.703641370001</v>
      </c>
      <c r="J41" s="12">
        <v>12335.25666743</v>
      </c>
      <c r="K41" s="12">
        <v>15830.372729546705</v>
      </c>
      <c r="L41" s="12">
        <v>16299.799464595642</v>
      </c>
      <c r="M41" s="12">
        <v>16659.837147449463</v>
      </c>
      <c r="N41" s="12">
        <v>16521.688218533578</v>
      </c>
      <c r="O41" s="12">
        <v>16465.1557262971</v>
      </c>
      <c r="P41" s="12">
        <v>15562.693865274447</v>
      </c>
      <c r="Q41" s="12">
        <v>17360.97733018794</v>
      </c>
      <c r="R41" s="12">
        <v>19338.975531677454</v>
      </c>
      <c r="S41" s="6" t="s">
        <v>23</v>
      </c>
    </row>
    <row r="42" spans="1:19" s="4" customFormat="1">
      <c r="A42" s="7" t="s">
        <v>24</v>
      </c>
      <c r="B42" s="13">
        <v>10087.779032271463</v>
      </c>
      <c r="C42" s="13">
        <v>12686.065568053778</v>
      </c>
      <c r="D42" s="13">
        <v>16153.32042808951</v>
      </c>
      <c r="E42" s="13">
        <v>16527.919700644947</v>
      </c>
      <c r="F42" s="13">
        <v>19577.384649618321</v>
      </c>
      <c r="G42" s="13">
        <v>20718.423718379363</v>
      </c>
      <c r="H42" s="13">
        <v>22054.410264397342</v>
      </c>
      <c r="I42" s="13">
        <v>23052.965999929998</v>
      </c>
      <c r="J42" s="13">
        <v>23923.040583679998</v>
      </c>
      <c r="K42" s="13">
        <v>27655.255141361027</v>
      </c>
      <c r="L42" s="13">
        <v>24849.645798127836</v>
      </c>
      <c r="M42" s="13">
        <v>32831.736212222575</v>
      </c>
      <c r="N42" s="13">
        <v>33312.092706175899</v>
      </c>
      <c r="O42" s="13">
        <v>34543.037302989454</v>
      </c>
      <c r="P42" s="13">
        <v>33795.619104925419</v>
      </c>
      <c r="Q42" s="13">
        <v>37014.089271448785</v>
      </c>
      <c r="R42" s="13">
        <v>34517.601802517027</v>
      </c>
      <c r="S42" s="7" t="s">
        <v>25</v>
      </c>
    </row>
    <row r="43" spans="1:19" s="4" customFormat="1">
      <c r="A43" s="6" t="s">
        <v>26</v>
      </c>
      <c r="B43" s="12">
        <v>7618.5009106494199</v>
      </c>
      <c r="C43" s="12">
        <v>7905.5979560519872</v>
      </c>
      <c r="D43" s="12">
        <v>7262.5797497608874</v>
      </c>
      <c r="E43" s="12">
        <v>6137.9907362942777</v>
      </c>
      <c r="F43" s="12">
        <v>4014.4463674372287</v>
      </c>
      <c r="G43" s="12">
        <v>4179.1431499409819</v>
      </c>
      <c r="H43" s="12">
        <v>4581.9490712588695</v>
      </c>
      <c r="I43" s="12">
        <v>5029.06849478</v>
      </c>
      <c r="J43" s="12">
        <v>5387.6691823899992</v>
      </c>
      <c r="K43" s="12">
        <v>5909.0388334187346</v>
      </c>
      <c r="L43" s="12">
        <v>6803.7290603088159</v>
      </c>
      <c r="M43" s="12">
        <v>6705.1184625205924</v>
      </c>
      <c r="N43" s="12">
        <v>7314.4323271499752</v>
      </c>
      <c r="O43" s="12">
        <v>7311.0183846037207</v>
      </c>
      <c r="P43" s="12">
        <v>7901.4189639024917</v>
      </c>
      <c r="Q43" s="12">
        <v>7905.556857902272</v>
      </c>
      <c r="R43" s="12">
        <v>8759.6476084708938</v>
      </c>
      <c r="S43" s="6" t="s">
        <v>27</v>
      </c>
    </row>
    <row r="44" spans="1:19" s="4" customFormat="1" ht="40.5">
      <c r="A44" s="7" t="s">
        <v>28</v>
      </c>
      <c r="B44" s="13">
        <v>3472.0821372420801</v>
      </c>
      <c r="C44" s="13">
        <v>3781.9545911815517</v>
      </c>
      <c r="D44" s="13">
        <v>4063.0891884071816</v>
      </c>
      <c r="E44" s="13">
        <v>4562.0452287257767</v>
      </c>
      <c r="F44" s="13">
        <v>5341.490955505119</v>
      </c>
      <c r="G44" s="13">
        <v>5678.7734815370195</v>
      </c>
      <c r="H44" s="13">
        <v>5736.4462743300737</v>
      </c>
      <c r="I44" s="13">
        <v>6772.0387045999996</v>
      </c>
      <c r="J44" s="13">
        <v>8162.9311151399997</v>
      </c>
      <c r="K44" s="13">
        <v>10951.542477095838</v>
      </c>
      <c r="L44" s="13">
        <v>15563.83821954118</v>
      </c>
      <c r="M44" s="13">
        <v>16077.886637518624</v>
      </c>
      <c r="N44" s="13">
        <v>17726.448137845131</v>
      </c>
      <c r="O44" s="13">
        <v>19744.375741156131</v>
      </c>
      <c r="P44" s="13">
        <v>18585.141700270226</v>
      </c>
      <c r="Q44" s="13">
        <v>20530.006938543254</v>
      </c>
      <c r="R44" s="13">
        <v>24481.777944844871</v>
      </c>
      <c r="S44" s="7" t="s">
        <v>29</v>
      </c>
    </row>
    <row r="45" spans="1:19" s="4" customFormat="1" ht="40.5">
      <c r="A45" s="6" t="s">
        <v>30</v>
      </c>
      <c r="B45" s="12">
        <v>3390.4682499889291</v>
      </c>
      <c r="C45" s="12">
        <v>3579.0235043094576</v>
      </c>
      <c r="D45" s="12">
        <v>3840.2788156677952</v>
      </c>
      <c r="E45" s="12">
        <v>4247.8669490841003</v>
      </c>
      <c r="F45" s="12">
        <v>4541.324474241087</v>
      </c>
      <c r="G45" s="12">
        <v>4642.1169722014838</v>
      </c>
      <c r="H45" s="12">
        <v>5166.4942844941479</v>
      </c>
      <c r="I45" s="12">
        <v>5798.9349068499996</v>
      </c>
      <c r="J45" s="12">
        <v>6034.3009346099998</v>
      </c>
      <c r="K45" s="12">
        <v>5983.9090776356243</v>
      </c>
      <c r="L45" s="12">
        <v>6030.5446068379952</v>
      </c>
      <c r="M45" s="12">
        <v>5589.7131823550717</v>
      </c>
      <c r="N45" s="12">
        <v>5256.2899389171043</v>
      </c>
      <c r="O45" s="12">
        <v>7381.1339112889864</v>
      </c>
      <c r="P45" s="12">
        <v>7565.9045502687386</v>
      </c>
      <c r="Q45" s="12">
        <v>8178.4980197140194</v>
      </c>
      <c r="R45" s="12">
        <v>8397.7162036490863</v>
      </c>
      <c r="S45" s="6" t="s">
        <v>31</v>
      </c>
    </row>
    <row r="46" spans="1:19" s="4" customFormat="1">
      <c r="A46" s="7" t="s">
        <v>32</v>
      </c>
      <c r="B46" s="13">
        <v>2369.9835253133424</v>
      </c>
      <c r="C46" s="13">
        <v>2461.023596604763</v>
      </c>
      <c r="D46" s="13">
        <v>2605.2666679554682</v>
      </c>
      <c r="E46" s="13">
        <v>3021.0609788894858</v>
      </c>
      <c r="F46" s="13">
        <v>3164.8123585710669</v>
      </c>
      <c r="G46" s="13">
        <v>3207.2067933461826</v>
      </c>
      <c r="H46" s="13">
        <v>3202.8746750750192</v>
      </c>
      <c r="I46" s="13">
        <v>3209.34650504</v>
      </c>
      <c r="J46" s="13">
        <v>3278.3831068500003</v>
      </c>
      <c r="K46" s="13">
        <v>3419.4270736394005</v>
      </c>
      <c r="L46" s="13">
        <v>3650.9449943300024</v>
      </c>
      <c r="M46" s="13">
        <v>3805.4393476791338</v>
      </c>
      <c r="N46" s="13">
        <v>3966.7161387726255</v>
      </c>
      <c r="O46" s="13">
        <v>3891.0014135928941</v>
      </c>
      <c r="P46" s="13">
        <v>4003.4696859871674</v>
      </c>
      <c r="Q46" s="13">
        <v>3922.258627178318</v>
      </c>
      <c r="R46" s="13">
        <v>4206.8255521194733</v>
      </c>
      <c r="S46" s="7" t="s">
        <v>33</v>
      </c>
    </row>
    <row r="47" spans="1:19" s="4" customFormat="1">
      <c r="A47" s="6" t="s">
        <v>34</v>
      </c>
      <c r="B47" s="12">
        <v>1470.0094679876877</v>
      </c>
      <c r="C47" s="12">
        <v>1722.9596929924965</v>
      </c>
      <c r="D47" s="12">
        <v>1908.2008347603221</v>
      </c>
      <c r="E47" s="12">
        <v>2018.6028980119067</v>
      </c>
      <c r="F47" s="12">
        <v>2049.932175766211</v>
      </c>
      <c r="G47" s="12">
        <v>2196.3106487366385</v>
      </c>
      <c r="H47" s="12">
        <v>2523.3527539382085</v>
      </c>
      <c r="I47" s="12">
        <v>2692.8206979800002</v>
      </c>
      <c r="J47" s="12">
        <v>2840.5132127600004</v>
      </c>
      <c r="K47" s="12">
        <v>3246.488954495268</v>
      </c>
      <c r="L47" s="12">
        <v>3504.3313692742477</v>
      </c>
      <c r="M47" s="12">
        <v>4059.864188841088</v>
      </c>
      <c r="N47" s="12">
        <v>4381.3324795483213</v>
      </c>
      <c r="O47" s="12">
        <v>4444.3314052107617</v>
      </c>
      <c r="P47" s="12">
        <v>3819.4872780561791</v>
      </c>
      <c r="Q47" s="12">
        <v>4496.1659575756494</v>
      </c>
      <c r="R47" s="12">
        <v>4764.3417711996517</v>
      </c>
      <c r="S47" s="6" t="s">
        <v>35</v>
      </c>
    </row>
    <row r="48" spans="1:19" s="4" customFormat="1" ht="40.5">
      <c r="A48" s="7" t="s">
        <v>36</v>
      </c>
      <c r="B48" s="13">
        <v>1237.1409695557097</v>
      </c>
      <c r="C48" s="13">
        <v>1250.3229752088914</v>
      </c>
      <c r="D48" s="13">
        <v>1311.4213415399797</v>
      </c>
      <c r="E48" s="13">
        <v>1281.1739815990641</v>
      </c>
      <c r="F48" s="13">
        <v>1333.6005022133288</v>
      </c>
      <c r="G48" s="13">
        <v>1239.4290446962943</v>
      </c>
      <c r="H48" s="13">
        <v>1357.7711140963681</v>
      </c>
      <c r="I48" s="13">
        <v>1443.7031273699999</v>
      </c>
      <c r="J48" s="13">
        <v>1567.2309344599998</v>
      </c>
      <c r="K48" s="13">
        <v>1941.2096219221733</v>
      </c>
      <c r="L48" s="13">
        <v>2049.9735006151823</v>
      </c>
      <c r="M48" s="13">
        <v>1774.8047080082847</v>
      </c>
      <c r="N48" s="13">
        <v>1279.7979918650433</v>
      </c>
      <c r="O48" s="13">
        <v>1424.5870008782506</v>
      </c>
      <c r="P48" s="13">
        <v>1568.981041389243</v>
      </c>
      <c r="Q48" s="13">
        <v>1693.5326149874902</v>
      </c>
      <c r="R48" s="13">
        <v>1814.2065860280038</v>
      </c>
      <c r="S48" s="7" t="s">
        <v>37</v>
      </c>
    </row>
    <row r="49" spans="1:19" s="4" customFormat="1">
      <c r="A49" s="6" t="s">
        <v>38</v>
      </c>
      <c r="B49" s="12">
        <v>95.152876860542648</v>
      </c>
      <c r="C49" s="12">
        <v>96.779374665683733</v>
      </c>
      <c r="D49" s="12">
        <v>94.720190985733439</v>
      </c>
      <c r="E49" s="12">
        <v>91.156728899995869</v>
      </c>
      <c r="F49" s="12">
        <v>96.918220004290376</v>
      </c>
      <c r="G49" s="12">
        <v>110.63107360136975</v>
      </c>
      <c r="H49" s="12">
        <v>86.030182184552487</v>
      </c>
      <c r="I49" s="12">
        <v>71.148939870000007</v>
      </c>
      <c r="J49" s="12">
        <v>128.99137708999999</v>
      </c>
      <c r="K49" s="12">
        <v>180.85287168112905</v>
      </c>
      <c r="L49" s="12">
        <v>120.42849156420927</v>
      </c>
      <c r="M49" s="12">
        <v>155.47184600012997</v>
      </c>
      <c r="N49" s="12">
        <v>169.41583408522607</v>
      </c>
      <c r="O49" s="12">
        <v>213.73021449245414</v>
      </c>
      <c r="P49" s="12">
        <v>152.43583750514142</v>
      </c>
      <c r="Q49" s="12">
        <v>180.6147281754574</v>
      </c>
      <c r="R49" s="12">
        <v>105.32021019306646</v>
      </c>
      <c r="S49" s="6" t="s">
        <v>39</v>
      </c>
    </row>
    <row r="50" spans="1:19" s="4" customFormat="1">
      <c r="A50" s="19" t="s">
        <v>48</v>
      </c>
      <c r="B50" s="20">
        <f t="shared" ref="B50:R50" si="2">SUM(B32:B49)-B32-B35</f>
        <v>233120.16072118082</v>
      </c>
      <c r="C50" s="20">
        <f t="shared" si="2"/>
        <v>254864.59734438985</v>
      </c>
      <c r="D50" s="20">
        <f t="shared" si="2"/>
        <v>251517.256753347</v>
      </c>
      <c r="E50" s="20">
        <f t="shared" si="2"/>
        <v>220691.91936072992</v>
      </c>
      <c r="F50" s="20">
        <f t="shared" si="2"/>
        <v>229246.6554494829</v>
      </c>
      <c r="G50" s="20">
        <f t="shared" si="2"/>
        <v>240975.56415288866</v>
      </c>
      <c r="H50" s="20">
        <f t="shared" si="2"/>
        <v>247133.31971630664</v>
      </c>
      <c r="I50" s="20">
        <f t="shared" si="2"/>
        <v>267825.59423677996</v>
      </c>
      <c r="J50" s="20">
        <f t="shared" si="2"/>
        <v>292359.39706065983</v>
      </c>
      <c r="K50" s="20">
        <f t="shared" si="2"/>
        <v>326725.83043988026</v>
      </c>
      <c r="L50" s="20">
        <f t="shared" si="2"/>
        <v>370478.88607694104</v>
      </c>
      <c r="M50" s="20">
        <f t="shared" si="2"/>
        <v>416457.18914637552</v>
      </c>
      <c r="N50" s="20">
        <f t="shared" si="2"/>
        <v>461306.00187221926</v>
      </c>
      <c r="O50" s="20">
        <f t="shared" si="2"/>
        <v>482374.27615579398</v>
      </c>
      <c r="P50" s="20">
        <f t="shared" si="2"/>
        <v>449849.47354101331</v>
      </c>
      <c r="Q50" s="20">
        <f t="shared" si="2"/>
        <v>460321.06911405583</v>
      </c>
      <c r="R50" s="20">
        <f t="shared" si="2"/>
        <v>442616.92682330462</v>
      </c>
      <c r="S50" s="19" t="s">
        <v>53</v>
      </c>
    </row>
    <row r="51" spans="1:19" s="4" customFormat="1">
      <c r="A51" s="22" t="s">
        <v>49</v>
      </c>
      <c r="B51" s="14">
        <f t="shared" ref="B51:R51" si="3">(SUM(B32:B49)-B32-B35)-B53</f>
        <v>2490.4955394842254</v>
      </c>
      <c r="C51" s="14">
        <f t="shared" si="3"/>
        <v>2266.1792035058024</v>
      </c>
      <c r="D51" s="14">
        <f t="shared" si="3"/>
        <v>1761.6453134150361</v>
      </c>
      <c r="E51" s="14">
        <f t="shared" si="3"/>
        <v>1122.6600050760317</v>
      </c>
      <c r="F51" s="14">
        <f t="shared" si="3"/>
        <v>206.42340063850861</v>
      </c>
      <c r="G51" s="14">
        <f t="shared" si="3"/>
        <v>198.44186169205932</v>
      </c>
      <c r="H51" s="14">
        <f t="shared" si="3"/>
        <v>23.400483570323559</v>
      </c>
      <c r="I51" s="14">
        <f t="shared" si="3"/>
        <v>1.4799297787249088E-6</v>
      </c>
      <c r="J51" s="14">
        <f t="shared" si="3"/>
        <v>1.5698024071753025E-6</v>
      </c>
      <c r="K51" s="14">
        <f t="shared" si="3"/>
        <v>-202.73410230322042</v>
      </c>
      <c r="L51" s="14">
        <f t="shared" si="3"/>
        <v>285.89388531423174</v>
      </c>
      <c r="M51" s="14">
        <f t="shared" si="3"/>
        <v>471.57144492707448</v>
      </c>
      <c r="N51" s="14">
        <f t="shared" si="3"/>
        <v>-942.54328247532248</v>
      </c>
      <c r="O51" s="14">
        <f t="shared" si="3"/>
        <v>-1632.6376574103488</v>
      </c>
      <c r="P51" s="14">
        <f t="shared" si="3"/>
        <v>-1367.8678982307902</v>
      </c>
      <c r="Q51" s="14">
        <f t="shared" si="3"/>
        <v>-162.70551591209369</v>
      </c>
      <c r="R51" s="14">
        <f t="shared" si="3"/>
        <v>2787.0561984961387</v>
      </c>
      <c r="S51" s="22" t="s">
        <v>54</v>
      </c>
    </row>
    <row r="52" spans="1:19" s="4" customFormat="1">
      <c r="A52" s="23" t="s">
        <v>50</v>
      </c>
      <c r="B52" s="24">
        <f t="shared" ref="B52:R52" si="4">100*((SUM(B32:B49)-B32-B35)-B53)/B53</f>
        <v>1.079867820786256</v>
      </c>
      <c r="C52" s="24">
        <f t="shared" si="4"/>
        <v>0.89714702894214693</v>
      </c>
      <c r="D52" s="24">
        <f t="shared" si="4"/>
        <v>0.7053476409432845</v>
      </c>
      <c r="E52" s="24">
        <f t="shared" si="4"/>
        <v>0.51130108484702286</v>
      </c>
      <c r="F52" s="24">
        <f t="shared" si="4"/>
        <v>9.0125389234886652E-2</v>
      </c>
      <c r="G52" s="24">
        <f t="shared" si="4"/>
        <v>8.2417241224464477E-2</v>
      </c>
      <c r="H52" s="24">
        <f t="shared" si="4"/>
        <v>9.4696658244156559E-3</v>
      </c>
      <c r="I52" s="24">
        <f t="shared" si="4"/>
        <v>5.5257220018513477E-10</v>
      </c>
      <c r="J52" s="24">
        <f t="shared" si="4"/>
        <v>5.3694268867917485E-10</v>
      </c>
      <c r="K52" s="24">
        <f t="shared" si="4"/>
        <v>-6.201174332598329E-2</v>
      </c>
      <c r="L52" s="24">
        <f t="shared" si="4"/>
        <v>7.722833531279856E-2</v>
      </c>
      <c r="M52" s="24">
        <f t="shared" si="4"/>
        <v>0.11336243967586394</v>
      </c>
      <c r="N52" s="24">
        <f t="shared" si="4"/>
        <v>-0.2039040019390205</v>
      </c>
      <c r="O52" s="24">
        <f t="shared" si="4"/>
        <v>-0.33731701155831884</v>
      </c>
      <c r="P52" s="24">
        <f t="shared" si="4"/>
        <v>-0.30315056018629816</v>
      </c>
      <c r="Q52" s="24">
        <f t="shared" si="4"/>
        <v>-3.5333604542926479E-2</v>
      </c>
      <c r="R52" s="24">
        <f t="shared" si="4"/>
        <v>0.63366687545275957</v>
      </c>
      <c r="S52" s="23" t="s">
        <v>55</v>
      </c>
    </row>
    <row r="53" spans="1:19" s="4" customFormat="1">
      <c r="A53" s="19" t="s">
        <v>51</v>
      </c>
      <c r="B53" s="20">
        <v>230629.66518169659</v>
      </c>
      <c r="C53" s="20">
        <v>252598.41814088405</v>
      </c>
      <c r="D53" s="20">
        <v>249755.61143993196</v>
      </c>
      <c r="E53" s="20">
        <v>219569.25935565389</v>
      </c>
      <c r="F53" s="20">
        <v>229040.23204884439</v>
      </c>
      <c r="G53" s="20">
        <v>240777.1222911966</v>
      </c>
      <c r="H53" s="20">
        <v>247109.91923273631</v>
      </c>
      <c r="I53" s="20">
        <v>267825.59423530003</v>
      </c>
      <c r="J53" s="20">
        <v>292359.39705909003</v>
      </c>
      <c r="K53" s="20">
        <v>326928.56454218348</v>
      </c>
      <c r="L53" s="20">
        <v>370192.99219162681</v>
      </c>
      <c r="M53" s="20">
        <v>415985.61770144844</v>
      </c>
      <c r="N53" s="20">
        <v>462248.54515469458</v>
      </c>
      <c r="O53" s="20">
        <v>484006.91381320433</v>
      </c>
      <c r="P53" s="20">
        <v>451217.3414392441</v>
      </c>
      <c r="Q53" s="20">
        <v>460483.77462996793</v>
      </c>
      <c r="R53" s="20">
        <v>439829.87062480848</v>
      </c>
      <c r="S53" s="19" t="s">
        <v>56</v>
      </c>
    </row>
    <row r="54" spans="1:19" s="28" customFormat="1">
      <c r="A54" s="21" t="s">
        <v>52</v>
      </c>
      <c r="B54" s="21"/>
      <c r="C54" s="21"/>
      <c r="D54" s="21"/>
      <c r="E54" s="21"/>
      <c r="F54" s="21"/>
      <c r="G54" s="21"/>
      <c r="H54" s="21"/>
      <c r="I54" s="21"/>
      <c r="J54" s="21"/>
      <c r="K54" s="21" t="s">
        <v>57</v>
      </c>
      <c r="L54" s="21"/>
      <c r="M54" s="21"/>
      <c r="N54" s="21"/>
      <c r="O54" s="21"/>
      <c r="P54" s="21"/>
      <c r="Q54" s="21"/>
      <c r="R54" s="21"/>
      <c r="S54" s="21"/>
    </row>
    <row r="55" spans="1:19" s="28" customFormat="1"/>
    <row r="56" spans="1:19" s="28" customFormat="1"/>
    <row r="57" spans="1:19" s="28" customFormat="1">
      <c r="A57" s="27" t="s">
        <v>0</v>
      </c>
      <c r="S57" s="29" t="s">
        <v>1</v>
      </c>
    </row>
    <row r="58" spans="1:19" s="28" customFormat="1"/>
    <row r="59" spans="1:19" s="28" customFormat="1">
      <c r="A59" s="27" t="s">
        <v>60</v>
      </c>
      <c r="I59" s="29" t="s">
        <v>2</v>
      </c>
      <c r="J59" s="27" t="s">
        <v>3</v>
      </c>
      <c r="S59" s="29" t="s">
        <v>61</v>
      </c>
    </row>
    <row r="60" spans="1:19">
      <c r="A60" s="2"/>
      <c r="B60" s="3">
        <v>1995</v>
      </c>
      <c r="C60" s="3">
        <v>1996</v>
      </c>
      <c r="D60" s="3">
        <v>1997</v>
      </c>
      <c r="E60" s="3">
        <v>1998</v>
      </c>
      <c r="F60" s="3">
        <v>1999</v>
      </c>
      <c r="G60" s="3">
        <v>2000</v>
      </c>
      <c r="H60" s="3">
        <v>2001</v>
      </c>
      <c r="I60" s="3">
        <v>2002</v>
      </c>
      <c r="J60" s="3">
        <v>2003</v>
      </c>
      <c r="K60" s="3">
        <v>2004</v>
      </c>
      <c r="L60" s="3">
        <v>2005</v>
      </c>
      <c r="M60" s="3">
        <v>2006</v>
      </c>
      <c r="N60" s="3">
        <v>2007</v>
      </c>
      <c r="O60" s="3">
        <v>2008</v>
      </c>
      <c r="P60" s="3">
        <v>2009</v>
      </c>
      <c r="Q60" s="3">
        <v>2010</v>
      </c>
      <c r="R60" s="3">
        <v>2011</v>
      </c>
      <c r="S60" s="2"/>
    </row>
    <row r="61" spans="1:19" s="4" customFormat="1">
      <c r="A61" s="25" t="s">
        <v>4</v>
      </c>
      <c r="B61" s="26">
        <v>7508.9915701099999</v>
      </c>
      <c r="C61" s="26">
        <v>8164.63098679</v>
      </c>
      <c r="D61" s="26">
        <v>9210.6660426100007</v>
      </c>
      <c r="E61" s="26">
        <v>11657.82498591</v>
      </c>
      <c r="F61" s="26">
        <v>9763.7344430499998</v>
      </c>
      <c r="G61" s="26">
        <v>9065.6268857399991</v>
      </c>
      <c r="H61" s="26">
        <v>10381.83085819</v>
      </c>
      <c r="I61" s="26">
        <v>9793.4743272699998</v>
      </c>
      <c r="J61" s="26">
        <v>10551.06451323</v>
      </c>
      <c r="K61" s="26">
        <v>10929.65531984</v>
      </c>
      <c r="L61" s="26">
        <v>11563.70571498</v>
      </c>
      <c r="M61" s="26">
        <v>12024.721464779999</v>
      </c>
      <c r="N61" s="26">
        <v>13031.008497500001</v>
      </c>
      <c r="O61" s="26">
        <v>16250.97182522</v>
      </c>
      <c r="P61" s="26">
        <v>15659.073733499999</v>
      </c>
      <c r="Q61" s="26">
        <v>16290.665597970001</v>
      </c>
      <c r="R61" s="26">
        <v>19396.143558079999</v>
      </c>
      <c r="S61" s="25" t="s">
        <v>5</v>
      </c>
    </row>
    <row r="62" spans="1:19" s="4" customFormat="1">
      <c r="A62" s="6" t="s">
        <v>6</v>
      </c>
      <c r="B62" s="12">
        <v>6694.0732132000003</v>
      </c>
      <c r="C62" s="12">
        <v>7431.6968247000004</v>
      </c>
      <c r="D62" s="12">
        <v>8022.0649448800004</v>
      </c>
      <c r="E62" s="12">
        <v>9818.9536785599994</v>
      </c>
      <c r="F62" s="12">
        <v>7980.2721082500002</v>
      </c>
      <c r="G62" s="12">
        <v>7041.1230857600003</v>
      </c>
      <c r="H62" s="12">
        <v>8417.8190870599992</v>
      </c>
      <c r="I62" s="12">
        <v>8590.8958791700006</v>
      </c>
      <c r="J62" s="12">
        <v>8772.86470672</v>
      </c>
      <c r="K62" s="12">
        <v>9289.45786348</v>
      </c>
      <c r="L62" s="12">
        <v>9819.7498529599998</v>
      </c>
      <c r="M62" s="12">
        <v>10087.23712018</v>
      </c>
      <c r="N62" s="12">
        <v>10862.281853369999</v>
      </c>
      <c r="O62" s="12">
        <v>14155.924353230001</v>
      </c>
      <c r="P62" s="12">
        <v>13629.509214539999</v>
      </c>
      <c r="Q62" s="12">
        <v>14417.92683635</v>
      </c>
      <c r="R62" s="12">
        <v>17597.317460350001</v>
      </c>
      <c r="S62" s="6" t="s">
        <v>7</v>
      </c>
    </row>
    <row r="63" spans="1:19" s="4" customFormat="1">
      <c r="A63" s="7" t="s">
        <v>8</v>
      </c>
      <c r="B63" s="13">
        <v>814.91835678999996</v>
      </c>
      <c r="C63" s="13">
        <v>732.93416192999996</v>
      </c>
      <c r="D63" s="13">
        <v>1188.60109756</v>
      </c>
      <c r="E63" s="13">
        <v>1838.8713072200001</v>
      </c>
      <c r="F63" s="13">
        <v>1783.4623346599999</v>
      </c>
      <c r="G63" s="13">
        <v>2024.50379985</v>
      </c>
      <c r="H63" s="13">
        <v>1964.0117709799999</v>
      </c>
      <c r="I63" s="13">
        <v>1202.57844798</v>
      </c>
      <c r="J63" s="13">
        <v>1778.1998063799999</v>
      </c>
      <c r="K63" s="13">
        <v>1640.19745625</v>
      </c>
      <c r="L63" s="13">
        <v>1743.9558618999999</v>
      </c>
      <c r="M63" s="13">
        <v>1937.4843444799999</v>
      </c>
      <c r="N63" s="13">
        <v>2168.7266440100002</v>
      </c>
      <c r="O63" s="13">
        <v>2095.04747185</v>
      </c>
      <c r="P63" s="13">
        <v>2029.5645188200001</v>
      </c>
      <c r="Q63" s="13">
        <v>1872.7387614899999</v>
      </c>
      <c r="R63" s="13">
        <v>1798.82609759</v>
      </c>
      <c r="S63" s="7" t="s">
        <v>9</v>
      </c>
    </row>
    <row r="64" spans="1:19" s="4" customFormat="1">
      <c r="A64" s="8" t="s">
        <v>10</v>
      </c>
      <c r="B64" s="14">
        <v>62331.557491539999</v>
      </c>
      <c r="C64" s="14">
        <v>69304.45872445</v>
      </c>
      <c r="D64" s="14">
        <v>75806.682954150005</v>
      </c>
      <c r="E64" s="14">
        <v>70501.433439829998</v>
      </c>
      <c r="F64" s="14">
        <v>70289.834020509996</v>
      </c>
      <c r="G64" s="14">
        <v>71846.516822229998</v>
      </c>
      <c r="H64" s="14">
        <v>74807.121590569994</v>
      </c>
      <c r="I64" s="14">
        <v>87440.43547764</v>
      </c>
      <c r="J64" s="14">
        <v>113724.2316474</v>
      </c>
      <c r="K64" s="14">
        <v>134739.05343962999</v>
      </c>
      <c r="L64" s="14">
        <v>137090.04565987</v>
      </c>
      <c r="M64" s="14">
        <v>158559.71540048</v>
      </c>
      <c r="N64" s="14">
        <v>181467.10756584001</v>
      </c>
      <c r="O64" s="14">
        <v>201174.69289934999</v>
      </c>
      <c r="P64" s="14">
        <v>175078.23231195999</v>
      </c>
      <c r="Q64" s="14">
        <v>218844.35143104999</v>
      </c>
      <c r="R64" s="14">
        <v>227195.07995585</v>
      </c>
      <c r="S64" s="8" t="s">
        <v>11</v>
      </c>
    </row>
    <row r="65" spans="1:19" s="4" customFormat="1">
      <c r="A65" s="7" t="s">
        <v>12</v>
      </c>
      <c r="B65" s="13">
        <v>40.855942640000002</v>
      </c>
      <c r="C65" s="13">
        <v>51.983729189999998</v>
      </c>
      <c r="D65" s="13">
        <v>42.392264390000001</v>
      </c>
      <c r="E65" s="13">
        <v>33.598363130000003</v>
      </c>
      <c r="F65" s="13">
        <v>39.871729899999998</v>
      </c>
      <c r="G65" s="13">
        <v>46.451845339999998</v>
      </c>
      <c r="H65" s="13">
        <v>41.703349549999999</v>
      </c>
      <c r="I65" s="13">
        <v>52.570520819999999</v>
      </c>
      <c r="J65" s="13">
        <v>90.591441349999997</v>
      </c>
      <c r="K65" s="13">
        <v>113.09520774000001</v>
      </c>
      <c r="L65" s="13">
        <v>139.93536347</v>
      </c>
      <c r="M65" s="13">
        <v>133.04593714000001</v>
      </c>
      <c r="N65" s="13">
        <v>136.96842487000001</v>
      </c>
      <c r="O65" s="13">
        <v>697.27582418999998</v>
      </c>
      <c r="P65" s="13">
        <v>277.0273277</v>
      </c>
      <c r="Q65" s="13">
        <v>197.44542809999999</v>
      </c>
      <c r="R65" s="13">
        <v>172.48303910000001</v>
      </c>
      <c r="S65" s="7" t="s">
        <v>13</v>
      </c>
    </row>
    <row r="66" spans="1:19" s="4" customFormat="1">
      <c r="A66" s="6" t="s">
        <v>14</v>
      </c>
      <c r="B66" s="12">
        <v>38937.39559475</v>
      </c>
      <c r="C66" s="12">
        <v>43026.83757589</v>
      </c>
      <c r="D66" s="12">
        <v>47256.573730470001</v>
      </c>
      <c r="E66" s="12">
        <v>43326.121082589998</v>
      </c>
      <c r="F66" s="12">
        <v>44093.276530410003</v>
      </c>
      <c r="G66" s="12">
        <v>45550.196055619999</v>
      </c>
      <c r="H66" s="12">
        <v>47659.511459560003</v>
      </c>
      <c r="I66" s="12">
        <v>57883.523841809998</v>
      </c>
      <c r="J66" s="12">
        <v>80670.708372959998</v>
      </c>
      <c r="K66" s="12">
        <v>96118.953454090006</v>
      </c>
      <c r="L66" s="12">
        <v>95121.29656458</v>
      </c>
      <c r="M66" s="12">
        <v>111637.93784323</v>
      </c>
      <c r="N66" s="12">
        <v>130233.56129319999</v>
      </c>
      <c r="O66" s="12">
        <v>145129.86901083999</v>
      </c>
      <c r="P66" s="12">
        <v>120128.24488205</v>
      </c>
      <c r="Q66" s="12">
        <v>158736.76452878999</v>
      </c>
      <c r="R66" s="12">
        <v>164473.41578514999</v>
      </c>
      <c r="S66" s="6" t="s">
        <v>15</v>
      </c>
    </row>
    <row r="67" spans="1:19" s="4" customFormat="1">
      <c r="A67" s="7" t="s">
        <v>16</v>
      </c>
      <c r="B67" s="13">
        <v>2897.46280402</v>
      </c>
      <c r="C67" s="13">
        <v>2133.7705981700001</v>
      </c>
      <c r="D67" s="13">
        <v>2418.74148814</v>
      </c>
      <c r="E67" s="13">
        <v>2679.7370681799998</v>
      </c>
      <c r="F67" s="13">
        <v>2442.99980435</v>
      </c>
      <c r="G67" s="13">
        <v>2721.8051824899999</v>
      </c>
      <c r="H67" s="13">
        <v>2675.4551901599998</v>
      </c>
      <c r="I67" s="13">
        <v>2997.3423108500001</v>
      </c>
      <c r="J67" s="13">
        <v>3263.5581132399998</v>
      </c>
      <c r="K67" s="13">
        <v>4104.1263308799998</v>
      </c>
      <c r="L67" s="13">
        <v>4325.2564565299999</v>
      </c>
      <c r="M67" s="13">
        <v>5057.5363533600002</v>
      </c>
      <c r="N67" s="13">
        <v>5158.0575774099998</v>
      </c>
      <c r="O67" s="13">
        <v>5259.6741861800001</v>
      </c>
      <c r="P67" s="13">
        <v>5771.3035120200002</v>
      </c>
      <c r="Q67" s="13">
        <v>6768.2677102099997</v>
      </c>
      <c r="R67" s="13">
        <v>7058.5468486399996</v>
      </c>
      <c r="S67" s="7" t="s">
        <v>17</v>
      </c>
    </row>
    <row r="68" spans="1:19" s="4" customFormat="1">
      <c r="A68" s="6" t="s">
        <v>18</v>
      </c>
      <c r="B68" s="12">
        <v>1080.4885164299999</v>
      </c>
      <c r="C68" s="12">
        <v>2778.3026635800002</v>
      </c>
      <c r="D68" s="12">
        <v>4057.9979512899999</v>
      </c>
      <c r="E68" s="12">
        <v>1972.7158427100001</v>
      </c>
      <c r="F68" s="12">
        <v>1907.42869851</v>
      </c>
      <c r="G68" s="12">
        <v>1369.5243558499999</v>
      </c>
      <c r="H68" s="12">
        <v>1744.2580469699999</v>
      </c>
      <c r="I68" s="12">
        <v>1912.6144490700001</v>
      </c>
      <c r="J68" s="12">
        <v>1797.24324368</v>
      </c>
      <c r="K68" s="12">
        <v>2500.8528032200002</v>
      </c>
      <c r="L68" s="12">
        <v>3657.9773472000002</v>
      </c>
      <c r="M68" s="12">
        <v>3816.0103410699999</v>
      </c>
      <c r="N68" s="12">
        <v>3591.62720365</v>
      </c>
      <c r="O68" s="12">
        <v>3306.7013053800001</v>
      </c>
      <c r="P68" s="12">
        <v>3791.6197659700001</v>
      </c>
      <c r="Q68" s="12">
        <v>5349.2283197099996</v>
      </c>
      <c r="R68" s="12">
        <v>5781.1800418499997</v>
      </c>
      <c r="S68" s="6" t="s">
        <v>19</v>
      </c>
    </row>
    <row r="69" spans="1:19" s="4" customFormat="1" ht="60.75">
      <c r="A69" s="7" t="s">
        <v>20</v>
      </c>
      <c r="B69" s="13">
        <v>10462.92179991</v>
      </c>
      <c r="C69" s="13">
        <v>10900.4668889</v>
      </c>
      <c r="D69" s="13">
        <v>12113.23843019</v>
      </c>
      <c r="E69" s="13">
        <v>11945.83621257</v>
      </c>
      <c r="F69" s="13">
        <v>10674.951305979999</v>
      </c>
      <c r="G69" s="13">
        <v>10535.29039996</v>
      </c>
      <c r="H69" s="13">
        <v>10739.248507890001</v>
      </c>
      <c r="I69" s="13">
        <v>10866.27674015</v>
      </c>
      <c r="J69" s="13">
        <v>13270.773178789999</v>
      </c>
      <c r="K69" s="13">
        <v>15618.92391313</v>
      </c>
      <c r="L69" s="13">
        <v>16053.495850490001</v>
      </c>
      <c r="M69" s="13">
        <v>17738.288702649999</v>
      </c>
      <c r="N69" s="13">
        <v>21066.694925790001</v>
      </c>
      <c r="O69" s="13">
        <v>23203.933916360002</v>
      </c>
      <c r="P69" s="13">
        <v>20984.460603840002</v>
      </c>
      <c r="Q69" s="13">
        <v>23967.779254270001</v>
      </c>
      <c r="R69" s="13">
        <v>24817.46458308</v>
      </c>
      <c r="S69" s="7" t="s">
        <v>21</v>
      </c>
    </row>
    <row r="70" spans="1:19" s="4" customFormat="1">
      <c r="A70" s="6" t="s">
        <v>22</v>
      </c>
      <c r="B70" s="12">
        <v>237.87163064999999</v>
      </c>
      <c r="C70" s="12">
        <v>243.73097612000001</v>
      </c>
      <c r="D70" s="12">
        <v>224.91384120999999</v>
      </c>
      <c r="E70" s="12">
        <v>208.83728755999999</v>
      </c>
      <c r="F70" s="12">
        <v>177.04935291999999</v>
      </c>
      <c r="G70" s="12">
        <v>193.70577739999999</v>
      </c>
      <c r="H70" s="12">
        <v>192.63933417999999</v>
      </c>
      <c r="I70" s="12">
        <v>185.42687491999999</v>
      </c>
      <c r="J70" s="12">
        <v>202.75412722999999</v>
      </c>
      <c r="K70" s="12">
        <v>227.63549799</v>
      </c>
      <c r="L70" s="12">
        <v>247.97285715000001</v>
      </c>
      <c r="M70" s="12">
        <v>255.33878541999999</v>
      </c>
      <c r="N70" s="12">
        <v>293.82043467</v>
      </c>
      <c r="O70" s="12">
        <v>279.99259275999998</v>
      </c>
      <c r="P70" s="12">
        <v>264.70530439999999</v>
      </c>
      <c r="Q70" s="12">
        <v>374.5131513</v>
      </c>
      <c r="R70" s="12">
        <v>516.56691631000001</v>
      </c>
      <c r="S70" s="6" t="s">
        <v>23</v>
      </c>
    </row>
    <row r="71" spans="1:19" s="4" customFormat="1">
      <c r="A71" s="7" t="s">
        <v>24</v>
      </c>
      <c r="B71" s="13">
        <v>2411.0292709300002</v>
      </c>
      <c r="C71" s="13">
        <v>2786.3770140900001</v>
      </c>
      <c r="D71" s="13">
        <v>1881.77066838</v>
      </c>
      <c r="E71" s="13">
        <v>1858.12552566</v>
      </c>
      <c r="F71" s="13">
        <v>2163.96283034</v>
      </c>
      <c r="G71" s="13">
        <v>2063.9418234700001</v>
      </c>
      <c r="H71" s="13">
        <v>2201.6734948899998</v>
      </c>
      <c r="I71" s="13">
        <v>2974.9815291599998</v>
      </c>
      <c r="J71" s="13">
        <v>3071.7558339500001</v>
      </c>
      <c r="K71" s="13">
        <v>3489.89993908</v>
      </c>
      <c r="L71" s="13">
        <v>3355.2942918600002</v>
      </c>
      <c r="M71" s="13">
        <v>4862.4514300500005</v>
      </c>
      <c r="N71" s="13">
        <v>5282.4459715200001</v>
      </c>
      <c r="O71" s="13">
        <v>6709.3397844000001</v>
      </c>
      <c r="P71" s="13">
        <v>6681.9431465999996</v>
      </c>
      <c r="Q71" s="13">
        <v>6578.8938681400004</v>
      </c>
      <c r="R71" s="13">
        <v>6218.3314537200004</v>
      </c>
      <c r="S71" s="7" t="s">
        <v>25</v>
      </c>
    </row>
    <row r="72" spans="1:19" s="4" customFormat="1">
      <c r="A72" s="6" t="s">
        <v>26</v>
      </c>
      <c r="B72" s="12">
        <v>1609.89152102</v>
      </c>
      <c r="C72" s="12">
        <v>2111.58827999</v>
      </c>
      <c r="D72" s="12">
        <v>2042.71204285</v>
      </c>
      <c r="E72" s="12">
        <v>1891.4769290199999</v>
      </c>
      <c r="F72" s="12">
        <v>1317.7881804000001</v>
      </c>
      <c r="G72" s="12">
        <v>1347.1407474099999</v>
      </c>
      <c r="H72" s="12">
        <v>1471.04060441</v>
      </c>
      <c r="I72" s="12">
        <v>1638.4676802900001</v>
      </c>
      <c r="J72" s="12">
        <v>1666.3781713599999</v>
      </c>
      <c r="K72" s="12">
        <v>1929.3842165900001</v>
      </c>
      <c r="L72" s="12">
        <v>2116.3760045700001</v>
      </c>
      <c r="M72" s="12">
        <v>2537.4798157</v>
      </c>
      <c r="N72" s="12">
        <v>2746.6211093699999</v>
      </c>
      <c r="O72" s="12">
        <v>2905.7716513099999</v>
      </c>
      <c r="P72" s="12">
        <v>2972.2150750400001</v>
      </c>
      <c r="Q72" s="12">
        <v>2902.2450478599999</v>
      </c>
      <c r="R72" s="12">
        <v>3273.22881254</v>
      </c>
      <c r="S72" s="6" t="s">
        <v>27</v>
      </c>
    </row>
    <row r="73" spans="1:19" s="4" customFormat="1" ht="40.5">
      <c r="A73" s="7" t="s">
        <v>28</v>
      </c>
      <c r="B73" s="13">
        <v>1814.3991086000001</v>
      </c>
      <c r="C73" s="13">
        <v>2061.1225556899999</v>
      </c>
      <c r="D73" s="13">
        <v>2305.8924573200002</v>
      </c>
      <c r="E73" s="13">
        <v>2630.1932671200002</v>
      </c>
      <c r="F73" s="13">
        <v>3106.5384639899999</v>
      </c>
      <c r="G73" s="13">
        <v>3297.8930471399999</v>
      </c>
      <c r="H73" s="13">
        <v>3198.6886191499998</v>
      </c>
      <c r="I73" s="13">
        <v>3597.4224772100001</v>
      </c>
      <c r="J73" s="13">
        <v>3930.8520974200001</v>
      </c>
      <c r="K73" s="13">
        <v>4288.3734504900003</v>
      </c>
      <c r="L73" s="13">
        <v>4758.1993136800002</v>
      </c>
      <c r="M73" s="13">
        <v>5025.9051336700004</v>
      </c>
      <c r="N73" s="13">
        <v>5334.78655781</v>
      </c>
      <c r="O73" s="13">
        <v>4637.39282946</v>
      </c>
      <c r="P73" s="13">
        <v>4684.57017103</v>
      </c>
      <c r="Q73" s="13">
        <v>4398.4937430800001</v>
      </c>
      <c r="R73" s="13">
        <v>4305.2451383099997</v>
      </c>
      <c r="S73" s="7" t="s">
        <v>29</v>
      </c>
    </row>
    <row r="74" spans="1:19" s="4" customFormat="1" ht="40.5">
      <c r="A74" s="6" t="s">
        <v>30</v>
      </c>
      <c r="B74" s="12">
        <v>932.90008680000005</v>
      </c>
      <c r="C74" s="12">
        <v>1009.51536786</v>
      </c>
      <c r="D74" s="12">
        <v>1136.3322252</v>
      </c>
      <c r="E74" s="12">
        <v>1267.4423318500001</v>
      </c>
      <c r="F74" s="12">
        <v>1424.69581356</v>
      </c>
      <c r="G74" s="12">
        <v>1646.2693121899999</v>
      </c>
      <c r="H74" s="12">
        <v>1704.44386779</v>
      </c>
      <c r="I74" s="12">
        <v>2028.97779659</v>
      </c>
      <c r="J74" s="12">
        <v>2240.8508052400002</v>
      </c>
      <c r="K74" s="12">
        <v>2316.8498808499999</v>
      </c>
      <c r="L74" s="12">
        <v>2873.2808122900001</v>
      </c>
      <c r="M74" s="12">
        <v>2629.4985739399999</v>
      </c>
      <c r="N74" s="12">
        <v>2525.4723755499999</v>
      </c>
      <c r="O74" s="12">
        <v>3523.92787976</v>
      </c>
      <c r="P74" s="12">
        <v>3715.1301006499998</v>
      </c>
      <c r="Q74" s="12">
        <v>3600.5696179299998</v>
      </c>
      <c r="R74" s="12">
        <v>3685.1698029899999</v>
      </c>
      <c r="S74" s="6" t="s">
        <v>31</v>
      </c>
    </row>
    <row r="75" spans="1:19" s="4" customFormat="1">
      <c r="A75" s="7" t="s">
        <v>32</v>
      </c>
      <c r="B75" s="13">
        <v>1213.8638419199999</v>
      </c>
      <c r="C75" s="13">
        <v>1310.8387389699999</v>
      </c>
      <c r="D75" s="13">
        <v>1397.1544944300001</v>
      </c>
      <c r="E75" s="13">
        <v>1655.9364229600001</v>
      </c>
      <c r="F75" s="13">
        <v>1799.4752455299999</v>
      </c>
      <c r="G75" s="13">
        <v>1856.5163759899999</v>
      </c>
      <c r="H75" s="13">
        <v>1899.1266166400001</v>
      </c>
      <c r="I75" s="13">
        <v>1922.30060301</v>
      </c>
      <c r="J75" s="13">
        <v>2082.53503955</v>
      </c>
      <c r="K75" s="13">
        <v>2360.8789806300001</v>
      </c>
      <c r="L75" s="13">
        <v>2637.5498033099998</v>
      </c>
      <c r="M75" s="13">
        <v>3057.00736224</v>
      </c>
      <c r="N75" s="13">
        <v>3344.47377293</v>
      </c>
      <c r="O75" s="13">
        <v>3545.8182577900002</v>
      </c>
      <c r="P75" s="13">
        <v>3707.5173382900002</v>
      </c>
      <c r="Q75" s="13">
        <v>3836.9769416399999</v>
      </c>
      <c r="R75" s="13">
        <v>4689.67874803</v>
      </c>
      <c r="S75" s="7" t="s">
        <v>33</v>
      </c>
    </row>
    <row r="76" spans="1:19" s="4" customFormat="1">
      <c r="A76" s="6" t="s">
        <v>34</v>
      </c>
      <c r="B76" s="12">
        <v>269.23032138000002</v>
      </c>
      <c r="C76" s="12">
        <v>394.45667069000001</v>
      </c>
      <c r="D76" s="12">
        <v>460.24660935000003</v>
      </c>
      <c r="E76" s="12">
        <v>502.96397052999998</v>
      </c>
      <c r="F76" s="12">
        <v>561.98325483999997</v>
      </c>
      <c r="G76" s="12">
        <v>584.00419510999996</v>
      </c>
      <c r="H76" s="12">
        <v>579.75209772000005</v>
      </c>
      <c r="I76" s="12">
        <v>660.38453162999997</v>
      </c>
      <c r="J76" s="12">
        <v>658.64995782000005</v>
      </c>
      <c r="K76" s="12">
        <v>764.50794122000002</v>
      </c>
      <c r="L76" s="12">
        <v>849.59803439999996</v>
      </c>
      <c r="M76" s="12">
        <v>914.85152292999999</v>
      </c>
      <c r="N76" s="12">
        <v>954.77159645999996</v>
      </c>
      <c r="O76" s="12">
        <v>1081.4754133199999</v>
      </c>
      <c r="P76" s="12">
        <v>1255.2661568999999</v>
      </c>
      <c r="Q76" s="12">
        <v>1176.4429563599999</v>
      </c>
      <c r="R76" s="12">
        <v>1255.5740800399999</v>
      </c>
      <c r="S76" s="6" t="s">
        <v>35</v>
      </c>
    </row>
    <row r="77" spans="1:19" s="4" customFormat="1" ht="40.5">
      <c r="A77" s="7" t="s">
        <v>36</v>
      </c>
      <c r="B77" s="13">
        <v>402.18792998999999</v>
      </c>
      <c r="C77" s="13">
        <v>473.46241065999999</v>
      </c>
      <c r="D77" s="13">
        <v>443.05883841999997</v>
      </c>
      <c r="E77" s="13">
        <v>503.93701700999998</v>
      </c>
      <c r="F77" s="13">
        <v>555.02953439999999</v>
      </c>
      <c r="G77" s="13">
        <v>610.37941245000002</v>
      </c>
      <c r="H77" s="13">
        <v>662.92662218999999</v>
      </c>
      <c r="I77" s="13">
        <v>704.20743324</v>
      </c>
      <c r="J77" s="13">
        <v>747.51652504000003</v>
      </c>
      <c r="K77" s="13">
        <v>886.64945376000003</v>
      </c>
      <c r="L77" s="13">
        <v>924.11484108000002</v>
      </c>
      <c r="M77" s="13">
        <v>870.89682473000005</v>
      </c>
      <c r="N77" s="13">
        <v>758.59829387000002</v>
      </c>
      <c r="O77" s="13">
        <v>839.55869767000002</v>
      </c>
      <c r="P77" s="13">
        <v>808.74226668999995</v>
      </c>
      <c r="Q77" s="13">
        <v>845.39743512999996</v>
      </c>
      <c r="R77" s="13">
        <v>903.07597888999999</v>
      </c>
      <c r="S77" s="7" t="s">
        <v>37</v>
      </c>
    </row>
    <row r="78" spans="1:19" s="4" customFormat="1">
      <c r="A78" s="6" t="s">
        <v>38</v>
      </c>
      <c r="B78" s="12">
        <v>21.059121350000002</v>
      </c>
      <c r="C78" s="12">
        <v>22.005253530000001</v>
      </c>
      <c r="D78" s="12">
        <v>25.657911349999999</v>
      </c>
      <c r="E78" s="12">
        <v>24.512117759999999</v>
      </c>
      <c r="F78" s="12">
        <v>24.78327427</v>
      </c>
      <c r="G78" s="12">
        <v>23.39829061</v>
      </c>
      <c r="H78" s="12">
        <v>36.653778279999997</v>
      </c>
      <c r="I78" s="12">
        <v>15.93868773</v>
      </c>
      <c r="J78" s="12">
        <v>30.06473854</v>
      </c>
      <c r="K78" s="12">
        <v>18.92236862</v>
      </c>
      <c r="L78" s="12">
        <v>29.698117979999999</v>
      </c>
      <c r="M78" s="12">
        <v>23.46677305</v>
      </c>
      <c r="N78" s="12">
        <v>39.208027440000002</v>
      </c>
      <c r="O78" s="12">
        <v>53.961548610000001</v>
      </c>
      <c r="P78" s="12">
        <v>35.486659520000003</v>
      </c>
      <c r="Q78" s="12">
        <v>111.33342716</v>
      </c>
      <c r="R78" s="12">
        <v>45.11872597</v>
      </c>
      <c r="S78" s="6" t="s">
        <v>39</v>
      </c>
    </row>
    <row r="79" spans="1:19" s="4" customFormat="1">
      <c r="A79" s="17" t="s">
        <v>40</v>
      </c>
      <c r="B79" s="18">
        <f t="shared" ref="B79:R79" si="5">SUM(B61:B78)-B61-B64</f>
        <v>69840.549060379999</v>
      </c>
      <c r="C79" s="18">
        <f t="shared" si="5"/>
        <v>77469.089709959982</v>
      </c>
      <c r="D79" s="18">
        <f t="shared" si="5"/>
        <v>85017.348995429915</v>
      </c>
      <c r="E79" s="18">
        <f t="shared" si="5"/>
        <v>82159.258424429921</v>
      </c>
      <c r="F79" s="18">
        <f t="shared" si="5"/>
        <v>80053.56846231001</v>
      </c>
      <c r="G79" s="18">
        <f t="shared" si="5"/>
        <v>80912.143706640069</v>
      </c>
      <c r="H79" s="18">
        <f t="shared" si="5"/>
        <v>85188.952447419957</v>
      </c>
      <c r="I79" s="18">
        <f t="shared" si="5"/>
        <v>97233.909803629984</v>
      </c>
      <c r="J79" s="18">
        <f t="shared" si="5"/>
        <v>124275.29615927003</v>
      </c>
      <c r="K79" s="18">
        <f t="shared" si="5"/>
        <v>145668.7087580201</v>
      </c>
      <c r="L79" s="18">
        <f t="shared" si="5"/>
        <v>148653.75137344995</v>
      </c>
      <c r="M79" s="18">
        <f t="shared" si="5"/>
        <v>170584.43686384006</v>
      </c>
      <c r="N79" s="18">
        <f t="shared" si="5"/>
        <v>194498.11606192007</v>
      </c>
      <c r="O79" s="18">
        <f t="shared" si="5"/>
        <v>217425.66472310995</v>
      </c>
      <c r="P79" s="18">
        <f t="shared" si="5"/>
        <v>190737.30604406001</v>
      </c>
      <c r="Q79" s="18">
        <f t="shared" si="5"/>
        <v>235135.01702752005</v>
      </c>
      <c r="R79" s="18">
        <f t="shared" si="5"/>
        <v>246591.22351255998</v>
      </c>
      <c r="S79" s="17" t="s">
        <v>43</v>
      </c>
    </row>
    <row r="80" spans="1:19" s="4" customFormat="1">
      <c r="A80" s="9" t="s">
        <v>41</v>
      </c>
      <c r="B80" s="15">
        <f t="shared" ref="B80:R80" si="6">(SUM(B61:B78)-B61-B64)*1000/B81</f>
        <v>113978.92449425148</v>
      </c>
      <c r="C80" s="15">
        <f t="shared" si="6"/>
        <v>124687.61063159864</v>
      </c>
      <c r="D80" s="15">
        <f t="shared" si="6"/>
        <v>135387.82053657644</v>
      </c>
      <c r="E80" s="15">
        <f t="shared" si="6"/>
        <v>129275.14019083953</v>
      </c>
      <c r="F80" s="15">
        <f t="shared" si="6"/>
        <v>124464.83112700755</v>
      </c>
      <c r="G80" s="15">
        <f t="shared" si="6"/>
        <v>124634.00026900895</v>
      </c>
      <c r="H80" s="15">
        <f t="shared" si="6"/>
        <v>129887.54190624008</v>
      </c>
      <c r="I80" s="15">
        <f t="shared" si="6"/>
        <v>146699.96409764214</v>
      </c>
      <c r="J80" s="15">
        <f t="shared" si="6"/>
        <v>185675.34891533887</v>
      </c>
      <c r="K80" s="15">
        <f t="shared" si="6"/>
        <v>215531.84883491643</v>
      </c>
      <c r="L80" s="15">
        <f t="shared" si="6"/>
        <v>217815.67291615071</v>
      </c>
      <c r="M80" s="15">
        <f t="shared" si="6"/>
        <v>247190.50456074774</v>
      </c>
      <c r="N80" s="15">
        <f t="shared" si="6"/>
        <v>278815.56861283263</v>
      </c>
      <c r="O80" s="15">
        <f t="shared" si="6"/>
        <v>308520.29157417588</v>
      </c>
      <c r="P80" s="15">
        <f t="shared" si="6"/>
        <v>268041.56578179193</v>
      </c>
      <c r="Q80" s="15">
        <f t="shared" si="6"/>
        <v>327383.50381498842</v>
      </c>
      <c r="R80" s="15">
        <f t="shared" si="6"/>
        <v>340915.80975579267</v>
      </c>
      <c r="S80" s="9" t="s">
        <v>44</v>
      </c>
    </row>
    <row r="81" spans="1:19" s="4" customFormat="1">
      <c r="A81" s="10" t="s">
        <v>42</v>
      </c>
      <c r="B81" s="16">
        <v>612.74967604999995</v>
      </c>
      <c r="C81" s="16">
        <v>621.30543136999995</v>
      </c>
      <c r="D81" s="16">
        <v>627.95418862999998</v>
      </c>
      <c r="E81" s="16">
        <v>635.53795650999996</v>
      </c>
      <c r="F81" s="16">
        <v>643.18223660000001</v>
      </c>
      <c r="G81" s="16">
        <v>649.19799999999998</v>
      </c>
      <c r="H81" s="16">
        <v>655.86699999999996</v>
      </c>
      <c r="I81" s="16">
        <v>662.80799999999999</v>
      </c>
      <c r="J81" s="16">
        <v>669.31500000000005</v>
      </c>
      <c r="K81" s="16">
        <v>675.85699999999997</v>
      </c>
      <c r="L81" s="16">
        <v>682.47500000000002</v>
      </c>
      <c r="M81" s="16">
        <v>690.09299999999996</v>
      </c>
      <c r="N81" s="16">
        <v>697.58699999999999</v>
      </c>
      <c r="O81" s="16">
        <v>704.73699999999997</v>
      </c>
      <c r="P81" s="16">
        <v>711.596</v>
      </c>
      <c r="Q81" s="16">
        <v>718.22500000000002</v>
      </c>
      <c r="R81" s="16">
        <v>723.32</v>
      </c>
      <c r="S81" s="10" t="s">
        <v>45</v>
      </c>
    </row>
    <row r="82" spans="1:19" s="28" customFormat="1"/>
    <row r="83" spans="1:19" s="28" customFormat="1"/>
    <row r="84" spans="1:19" s="28" customFormat="1">
      <c r="A84" s="27" t="s">
        <v>46</v>
      </c>
      <c r="S84" s="29" t="s">
        <v>47</v>
      </c>
    </row>
    <row r="85" spans="1:19" s="28" customFormat="1"/>
    <row r="86" spans="1:19" s="28" customFormat="1">
      <c r="A86" s="27" t="s">
        <v>60</v>
      </c>
      <c r="I86" s="29" t="s">
        <v>2</v>
      </c>
      <c r="J86" s="27" t="s">
        <v>3</v>
      </c>
      <c r="S86" s="29" t="s">
        <v>61</v>
      </c>
    </row>
    <row r="87" spans="1:19">
      <c r="A87" s="2"/>
      <c r="B87" s="3">
        <v>1995</v>
      </c>
      <c r="C87" s="3">
        <v>1996</v>
      </c>
      <c r="D87" s="3">
        <v>1997</v>
      </c>
      <c r="E87" s="3">
        <v>1998</v>
      </c>
      <c r="F87" s="3">
        <v>1999</v>
      </c>
      <c r="G87" s="3">
        <v>2000</v>
      </c>
      <c r="H87" s="3">
        <v>2001</v>
      </c>
      <c r="I87" s="3">
        <v>2002</v>
      </c>
      <c r="J87" s="3">
        <v>2003</v>
      </c>
      <c r="K87" s="3">
        <v>2004</v>
      </c>
      <c r="L87" s="3">
        <v>2005</v>
      </c>
      <c r="M87" s="3">
        <v>2006</v>
      </c>
      <c r="N87" s="3">
        <v>2007</v>
      </c>
      <c r="O87" s="3">
        <v>2008</v>
      </c>
      <c r="P87" s="3">
        <v>2009</v>
      </c>
      <c r="Q87" s="3">
        <v>2010</v>
      </c>
      <c r="R87" s="3">
        <v>2011</v>
      </c>
      <c r="S87" s="2"/>
    </row>
    <row r="88" spans="1:19" s="4" customFormat="1">
      <c r="A88" s="5" t="s">
        <v>4</v>
      </c>
      <c r="B88" s="11">
        <v>7224.9922113944267</v>
      </c>
      <c r="C88" s="11">
        <v>7791.1654682545586</v>
      </c>
      <c r="D88" s="11">
        <v>8833.2310355806294</v>
      </c>
      <c r="E88" s="11">
        <v>9641.3360798836657</v>
      </c>
      <c r="F88" s="11">
        <v>9004.6150143961968</v>
      </c>
      <c r="G88" s="11">
        <v>9582.7702785170422</v>
      </c>
      <c r="H88" s="11">
        <v>10216.642926656603</v>
      </c>
      <c r="I88" s="11">
        <v>9793.4743272699998</v>
      </c>
      <c r="J88" s="11">
        <v>11543.337186460001</v>
      </c>
      <c r="K88" s="11">
        <v>10009.568120592729</v>
      </c>
      <c r="L88" s="11">
        <v>9797.5174109090294</v>
      </c>
      <c r="M88" s="11">
        <v>10811.59542827302</v>
      </c>
      <c r="N88" s="11">
        <v>11339.860655917897</v>
      </c>
      <c r="O88" s="11">
        <v>11406.298473744486</v>
      </c>
      <c r="P88" s="11">
        <v>11219.100760044234</v>
      </c>
      <c r="Q88" s="11">
        <v>10203.906995557418</v>
      </c>
      <c r="R88" s="11">
        <v>11352.619909050545</v>
      </c>
      <c r="S88" s="5" t="s">
        <v>5</v>
      </c>
    </row>
    <row r="89" spans="1:19" s="4" customFormat="1">
      <c r="A89" s="6" t="s">
        <v>6</v>
      </c>
      <c r="B89" s="12">
        <v>6083.5917216834132</v>
      </c>
      <c r="C89" s="12">
        <v>6749.9173889961157</v>
      </c>
      <c r="D89" s="12">
        <v>7425.9769636344017</v>
      </c>
      <c r="E89" s="12">
        <v>7791.0206700280141</v>
      </c>
      <c r="F89" s="12">
        <v>7159.5540497900056</v>
      </c>
      <c r="G89" s="12">
        <v>7646.7242715699103</v>
      </c>
      <c r="H89" s="12">
        <v>8294.3983535520965</v>
      </c>
      <c r="I89" s="12">
        <v>8590.8958792899994</v>
      </c>
      <c r="J89" s="12">
        <v>9597.1987545700013</v>
      </c>
      <c r="K89" s="12">
        <v>8098.2985373175607</v>
      </c>
      <c r="L89" s="12">
        <v>7708.1607217234487</v>
      </c>
      <c r="M89" s="12">
        <v>8394.4154221646895</v>
      </c>
      <c r="N89" s="12">
        <v>8537.8170484134989</v>
      </c>
      <c r="O89" s="12">
        <v>8542.0910286744311</v>
      </c>
      <c r="P89" s="12">
        <v>8507.8824971433351</v>
      </c>
      <c r="Q89" s="12">
        <v>7728.4253080390208</v>
      </c>
      <c r="R89" s="12">
        <v>8745.2031831558743</v>
      </c>
      <c r="S89" s="6" t="s">
        <v>7</v>
      </c>
    </row>
    <row r="90" spans="1:19" s="4" customFormat="1">
      <c r="A90" s="7" t="s">
        <v>8</v>
      </c>
      <c r="B90" s="13">
        <v>1078.616758322715</v>
      </c>
      <c r="C90" s="13">
        <v>887.01095203638886</v>
      </c>
      <c r="D90" s="13">
        <v>1307.7691357153274</v>
      </c>
      <c r="E90" s="13">
        <v>1801.0026805504583</v>
      </c>
      <c r="F90" s="13">
        <v>1826.4087122187966</v>
      </c>
      <c r="G90" s="13">
        <v>1912.3084777169158</v>
      </c>
      <c r="H90" s="13">
        <v>1915.4115847302626</v>
      </c>
      <c r="I90" s="13">
        <v>1202.57844798</v>
      </c>
      <c r="J90" s="13">
        <v>1946.1384318800001</v>
      </c>
      <c r="K90" s="13">
        <v>1911.3675366527282</v>
      </c>
      <c r="L90" s="13">
        <v>2163.0546390862305</v>
      </c>
      <c r="M90" s="13">
        <v>2563.2250497713408</v>
      </c>
      <c r="N90" s="13">
        <v>3112.5464090874725</v>
      </c>
      <c r="O90" s="13">
        <v>3214.3136688301793</v>
      </c>
      <c r="P90" s="13">
        <v>2892.0960950578919</v>
      </c>
      <c r="Q90" s="13">
        <v>2652.302148927</v>
      </c>
      <c r="R90" s="13">
        <v>2563.1666646204794</v>
      </c>
      <c r="S90" s="7" t="s">
        <v>9</v>
      </c>
    </row>
    <row r="91" spans="1:19" s="4" customFormat="1">
      <c r="A91" s="8" t="s">
        <v>10</v>
      </c>
      <c r="B91" s="14">
        <v>75336.206883770894</v>
      </c>
      <c r="C91" s="14">
        <v>81270.972159054945</v>
      </c>
      <c r="D91" s="14">
        <v>85767.613392721483</v>
      </c>
      <c r="E91" s="14">
        <v>73662.683579063741</v>
      </c>
      <c r="F91" s="14">
        <v>73741.753718396576</v>
      </c>
      <c r="G91" s="14">
        <v>73689.212114678987</v>
      </c>
      <c r="H91" s="14">
        <v>75678.116088947325</v>
      </c>
      <c r="I91" s="14">
        <v>87440.43547764</v>
      </c>
      <c r="J91" s="14">
        <v>113797.46452067999</v>
      </c>
      <c r="K91" s="14">
        <v>131907.31857979327</v>
      </c>
      <c r="L91" s="14">
        <v>131089.90878951928</v>
      </c>
      <c r="M91" s="14">
        <v>145806.48972914749</v>
      </c>
      <c r="N91" s="14">
        <v>165987.72532802707</v>
      </c>
      <c r="O91" s="14">
        <v>174872.87238504546</v>
      </c>
      <c r="P91" s="14">
        <v>151355.19782283762</v>
      </c>
      <c r="Q91" s="14">
        <v>183202.37373078245</v>
      </c>
      <c r="R91" s="14">
        <v>186730.71978669366</v>
      </c>
      <c r="S91" s="8" t="s">
        <v>11</v>
      </c>
    </row>
    <row r="92" spans="1:19" s="4" customFormat="1">
      <c r="A92" s="7" t="s">
        <v>12</v>
      </c>
      <c r="B92" s="13">
        <v>59.327457962755503</v>
      </c>
      <c r="C92" s="13">
        <v>69.075270209663771</v>
      </c>
      <c r="D92" s="13">
        <v>53.322977489390688</v>
      </c>
      <c r="E92" s="13">
        <v>40.054422101328612</v>
      </c>
      <c r="F92" s="13">
        <v>45.520810136300256</v>
      </c>
      <c r="G92" s="13">
        <v>49.248492869740979</v>
      </c>
      <c r="H92" s="13">
        <v>44.075413404959406</v>
      </c>
      <c r="I92" s="13">
        <v>52.57052084</v>
      </c>
      <c r="J92" s="13">
        <v>89.76297443</v>
      </c>
      <c r="K92" s="13">
        <v>106.38355059422619</v>
      </c>
      <c r="L92" s="13">
        <v>136.41967266386962</v>
      </c>
      <c r="M92" s="13">
        <v>124.12244574055367</v>
      </c>
      <c r="N92" s="13">
        <v>122.93448064775345</v>
      </c>
      <c r="O92" s="13">
        <v>546.33869920445454</v>
      </c>
      <c r="P92" s="13">
        <v>198.84851084548862</v>
      </c>
      <c r="Q92" s="13">
        <v>140.93559956902902</v>
      </c>
      <c r="R92" s="13">
        <v>127.50152488824307</v>
      </c>
      <c r="S92" s="7" t="s">
        <v>13</v>
      </c>
    </row>
    <row r="93" spans="1:19" s="4" customFormat="1">
      <c r="A93" s="6" t="s">
        <v>14</v>
      </c>
      <c r="B93" s="12">
        <v>47890.937140053917</v>
      </c>
      <c r="C93" s="12">
        <v>51850.773008329772</v>
      </c>
      <c r="D93" s="12">
        <v>54926.592865466984</v>
      </c>
      <c r="E93" s="12">
        <v>45736.963163273511</v>
      </c>
      <c r="F93" s="12">
        <v>47002.348895597934</v>
      </c>
      <c r="G93" s="12">
        <v>46808.832987796399</v>
      </c>
      <c r="H93" s="12">
        <v>48066.560732260536</v>
      </c>
      <c r="I93" s="12">
        <v>57883.52384265</v>
      </c>
      <c r="J93" s="12">
        <v>81117.001251080001</v>
      </c>
      <c r="K93" s="12">
        <v>95471.045737582783</v>
      </c>
      <c r="L93" s="12">
        <v>93145.155181487717</v>
      </c>
      <c r="M93" s="12">
        <v>105445.35976405957</v>
      </c>
      <c r="N93" s="12">
        <v>123104.80729819156</v>
      </c>
      <c r="O93" s="12">
        <v>129593.34672686242</v>
      </c>
      <c r="P93" s="12">
        <v>107697.72811784291</v>
      </c>
      <c r="Q93" s="12">
        <v>136640.43002357113</v>
      </c>
      <c r="R93" s="12">
        <v>138718.62181521649</v>
      </c>
      <c r="S93" s="6" t="s">
        <v>15</v>
      </c>
    </row>
    <row r="94" spans="1:19" s="4" customFormat="1">
      <c r="A94" s="7" t="s">
        <v>16</v>
      </c>
      <c r="B94" s="13">
        <v>2958.7880752839719</v>
      </c>
      <c r="C94" s="13">
        <v>2244.7586214388625</v>
      </c>
      <c r="D94" s="13">
        <v>2459.5306635851584</v>
      </c>
      <c r="E94" s="13">
        <v>2302.0295883317249</v>
      </c>
      <c r="F94" s="13">
        <v>2355.1126564110718</v>
      </c>
      <c r="G94" s="13">
        <v>2714.7774475019396</v>
      </c>
      <c r="H94" s="13">
        <v>2701.0568834187734</v>
      </c>
      <c r="I94" s="13">
        <v>2997.3423108799998</v>
      </c>
      <c r="J94" s="13">
        <v>3082.0649025499997</v>
      </c>
      <c r="K94" s="13">
        <v>3622.4352926066354</v>
      </c>
      <c r="L94" s="13">
        <v>3893.5479362611636</v>
      </c>
      <c r="M94" s="13">
        <v>4356.3022688917954</v>
      </c>
      <c r="N94" s="13">
        <v>4458.071494738102</v>
      </c>
      <c r="O94" s="13">
        <v>4943.6539793365946</v>
      </c>
      <c r="P94" s="13">
        <v>4923.164605273013</v>
      </c>
      <c r="Q94" s="13">
        <v>5994.4945903658399</v>
      </c>
      <c r="R94" s="13">
        <v>6462.8394570098835</v>
      </c>
      <c r="S94" s="7" t="s">
        <v>17</v>
      </c>
    </row>
    <row r="95" spans="1:19" s="4" customFormat="1">
      <c r="A95" s="6" t="s">
        <v>18</v>
      </c>
      <c r="B95" s="12">
        <v>1318.3732843446053</v>
      </c>
      <c r="C95" s="12">
        <v>3215.6625420189444</v>
      </c>
      <c r="D95" s="12">
        <v>4444.1900176945192</v>
      </c>
      <c r="E95" s="12">
        <v>2058.9658027885057</v>
      </c>
      <c r="F95" s="12">
        <v>1989.2944641557751</v>
      </c>
      <c r="G95" s="12">
        <v>1408.6847246275872</v>
      </c>
      <c r="H95" s="12">
        <v>1771.5233323024831</v>
      </c>
      <c r="I95" s="12">
        <v>1912.61444908</v>
      </c>
      <c r="J95" s="12">
        <v>1750.1421063999999</v>
      </c>
      <c r="K95" s="12">
        <v>2344.6995094536228</v>
      </c>
      <c r="L95" s="12">
        <v>3287.7370981844124</v>
      </c>
      <c r="M95" s="12">
        <v>3256.9305197924477</v>
      </c>
      <c r="N95" s="12">
        <v>2955.79135024998</v>
      </c>
      <c r="O95" s="12">
        <v>2553.3028485944242</v>
      </c>
      <c r="P95" s="12">
        <v>2979.8738152365854</v>
      </c>
      <c r="Q95" s="12">
        <v>4088.3148295739297</v>
      </c>
      <c r="R95" s="12">
        <v>4211.4666274595675</v>
      </c>
      <c r="S95" s="6" t="s">
        <v>19</v>
      </c>
    </row>
    <row r="96" spans="1:19" s="4" customFormat="1" ht="60.75">
      <c r="A96" s="7" t="s">
        <v>20</v>
      </c>
      <c r="B96" s="13">
        <v>12724.545838864464</v>
      </c>
      <c r="C96" s="13">
        <v>12477.399576069622</v>
      </c>
      <c r="D96" s="13">
        <v>13427.497988900828</v>
      </c>
      <c r="E96" s="13">
        <v>12535.433273517316</v>
      </c>
      <c r="F96" s="13">
        <v>10960.577901916537</v>
      </c>
      <c r="G96" s="13">
        <v>10850.071800349911</v>
      </c>
      <c r="H96" s="13">
        <v>11046.820224247296</v>
      </c>
      <c r="I96" s="13">
        <v>10866.276740179999</v>
      </c>
      <c r="J96" s="13">
        <v>13124.02977225</v>
      </c>
      <c r="K96" s="13">
        <v>14746.55199686639</v>
      </c>
      <c r="L96" s="13">
        <v>13383.377381948792</v>
      </c>
      <c r="M96" s="13">
        <v>14231.477650582656</v>
      </c>
      <c r="N96" s="13">
        <v>16967.287896883907</v>
      </c>
      <c r="O96" s="13">
        <v>17542.89115773658</v>
      </c>
      <c r="P96" s="13">
        <v>14945.506965083883</v>
      </c>
      <c r="Q96" s="13">
        <v>17105.261218362673</v>
      </c>
      <c r="R96" s="13">
        <v>16972.529673686444</v>
      </c>
      <c r="S96" s="7" t="s">
        <v>21</v>
      </c>
    </row>
    <row r="97" spans="1:19" s="4" customFormat="1">
      <c r="A97" s="6" t="s">
        <v>22</v>
      </c>
      <c r="B97" s="12">
        <v>268.26795980914795</v>
      </c>
      <c r="C97" s="12">
        <v>259.18994444408952</v>
      </c>
      <c r="D97" s="12">
        <v>239.83832610240108</v>
      </c>
      <c r="E97" s="12">
        <v>229.2821353111139</v>
      </c>
      <c r="F97" s="12">
        <v>183.08942220690659</v>
      </c>
      <c r="G97" s="12">
        <v>198.68517277506677</v>
      </c>
      <c r="H97" s="12">
        <v>198.25494908242209</v>
      </c>
      <c r="I97" s="12">
        <v>185.42687493</v>
      </c>
      <c r="J97" s="12">
        <v>202.80076629999999</v>
      </c>
      <c r="K97" s="12">
        <v>230.38866835012476</v>
      </c>
      <c r="L97" s="12">
        <v>251.17433880644697</v>
      </c>
      <c r="M97" s="12">
        <v>256.76430879490147</v>
      </c>
      <c r="N97" s="12">
        <v>282.72439236671369</v>
      </c>
      <c r="O97" s="12">
        <v>262.7213223598165</v>
      </c>
      <c r="P97" s="12">
        <v>252.94170398961927</v>
      </c>
      <c r="Q97" s="12">
        <v>358.5722632864539</v>
      </c>
      <c r="R97" s="12">
        <v>492.42968918109307</v>
      </c>
      <c r="S97" s="6" t="s">
        <v>23</v>
      </c>
    </row>
    <row r="98" spans="1:19" s="4" customFormat="1">
      <c r="A98" s="7" t="s">
        <v>24</v>
      </c>
      <c r="B98" s="13">
        <v>2764.553718909589</v>
      </c>
      <c r="C98" s="13">
        <v>3018.5643872561791</v>
      </c>
      <c r="D98" s="13">
        <v>1967.9245940676119</v>
      </c>
      <c r="E98" s="13">
        <v>1923.0025626404947</v>
      </c>
      <c r="F98" s="13">
        <v>2127.5283666412793</v>
      </c>
      <c r="G98" s="13">
        <v>2098.7409784278889</v>
      </c>
      <c r="H98" s="13">
        <v>2197.7849778928198</v>
      </c>
      <c r="I98" s="13">
        <v>2974.9815292500002</v>
      </c>
      <c r="J98" s="13">
        <v>3167.0861831399998</v>
      </c>
      <c r="K98" s="13">
        <v>3484.8292211545518</v>
      </c>
      <c r="L98" s="13">
        <v>4022.4327886666956</v>
      </c>
      <c r="M98" s="13">
        <v>5455.4884464423831</v>
      </c>
      <c r="N98" s="13">
        <v>5236.3828717821962</v>
      </c>
      <c r="O98" s="13">
        <v>6658.1944389353939</v>
      </c>
      <c r="P98" s="13">
        <v>6881.2898041275139</v>
      </c>
      <c r="Q98" s="13">
        <v>6180.0195376262373</v>
      </c>
      <c r="R98" s="13">
        <v>6556.1884523464532</v>
      </c>
      <c r="S98" s="7" t="s">
        <v>25</v>
      </c>
    </row>
    <row r="99" spans="1:19" s="4" customFormat="1">
      <c r="A99" s="6" t="s">
        <v>26</v>
      </c>
      <c r="B99" s="12">
        <v>2215.7548344419256</v>
      </c>
      <c r="C99" s="12">
        <v>2743.8556413903993</v>
      </c>
      <c r="D99" s="12">
        <v>2513.8735532531937</v>
      </c>
      <c r="E99" s="12">
        <v>2153.1483156360855</v>
      </c>
      <c r="F99" s="12">
        <v>1496.9566256440391</v>
      </c>
      <c r="G99" s="12">
        <v>1505.2999246049496</v>
      </c>
      <c r="H99" s="12">
        <v>1567.5769300347356</v>
      </c>
      <c r="I99" s="12">
        <v>1638.4676803100001</v>
      </c>
      <c r="J99" s="12">
        <v>1628.9286540500002</v>
      </c>
      <c r="K99" s="12">
        <v>1725.0362862383386</v>
      </c>
      <c r="L99" s="12">
        <v>1756.1246807742759</v>
      </c>
      <c r="M99" s="12">
        <v>1927.8617129217475</v>
      </c>
      <c r="N99" s="12">
        <v>1960.1720848393006</v>
      </c>
      <c r="O99" s="12">
        <v>1940.9825926512522</v>
      </c>
      <c r="P99" s="12">
        <v>2119.5369405578203</v>
      </c>
      <c r="Q99" s="12">
        <v>2090.9961088979026</v>
      </c>
      <c r="R99" s="12">
        <v>2205.2426354032768</v>
      </c>
      <c r="S99" s="6" t="s">
        <v>27</v>
      </c>
    </row>
    <row r="100" spans="1:19" s="4" customFormat="1" ht="40.5">
      <c r="A100" s="7" t="s">
        <v>28</v>
      </c>
      <c r="B100" s="13">
        <v>1856.7620308988517</v>
      </c>
      <c r="C100" s="13">
        <v>2028.6106868019165</v>
      </c>
      <c r="D100" s="13">
        <v>2231.6978163280996</v>
      </c>
      <c r="E100" s="13">
        <v>2530.2073682279565</v>
      </c>
      <c r="F100" s="13">
        <v>2984.8432174058553</v>
      </c>
      <c r="G100" s="13">
        <v>3167.0309932680916</v>
      </c>
      <c r="H100" s="13">
        <v>3150.3953593423826</v>
      </c>
      <c r="I100" s="13">
        <v>3597.42247722</v>
      </c>
      <c r="J100" s="13">
        <v>4012.6582683100005</v>
      </c>
      <c r="K100" s="13">
        <v>4459.9076894973905</v>
      </c>
      <c r="L100" s="13">
        <v>4907.1680668460513</v>
      </c>
      <c r="M100" s="13">
        <v>5138.3409773424464</v>
      </c>
      <c r="N100" s="13">
        <v>5461.8248386473397</v>
      </c>
      <c r="O100" s="13">
        <v>4690.772019534721</v>
      </c>
      <c r="P100" s="13">
        <v>4696.6608845848596</v>
      </c>
      <c r="Q100" s="13">
        <v>4336.1999813529101</v>
      </c>
      <c r="R100" s="13">
        <v>4218.4425565696774</v>
      </c>
      <c r="S100" s="7" t="s">
        <v>29</v>
      </c>
    </row>
    <row r="101" spans="1:19" s="4" customFormat="1" ht="40.5">
      <c r="A101" s="6" t="s">
        <v>30</v>
      </c>
      <c r="B101" s="12">
        <v>1113.0941200220093</v>
      </c>
      <c r="C101" s="12">
        <v>1173.5932081606359</v>
      </c>
      <c r="D101" s="12">
        <v>1289.0282641794397</v>
      </c>
      <c r="E101" s="12">
        <v>1397.8887809135999</v>
      </c>
      <c r="F101" s="12">
        <v>1537.5248882813137</v>
      </c>
      <c r="G101" s="12">
        <v>1724.1227190660843</v>
      </c>
      <c r="H101" s="12">
        <v>1741.7582366135243</v>
      </c>
      <c r="I101" s="12">
        <v>2028.97779659</v>
      </c>
      <c r="J101" s="12">
        <v>2179.0967661700001</v>
      </c>
      <c r="K101" s="12">
        <v>2065.8755850287084</v>
      </c>
      <c r="L101" s="12">
        <v>2417.999310419124</v>
      </c>
      <c r="M101" s="12">
        <v>2067.4621783774805</v>
      </c>
      <c r="N101" s="12">
        <v>1945.8669051418917</v>
      </c>
      <c r="O101" s="12">
        <v>2577.2459080099179</v>
      </c>
      <c r="P101" s="12">
        <v>2685.269817710775</v>
      </c>
      <c r="Q101" s="12">
        <v>2567.9921983657891</v>
      </c>
      <c r="R101" s="12">
        <v>2598.4355232245221</v>
      </c>
      <c r="S101" s="6" t="s">
        <v>31</v>
      </c>
    </row>
    <row r="102" spans="1:19" s="4" customFormat="1">
      <c r="A102" s="7" t="s">
        <v>32</v>
      </c>
      <c r="B102" s="13">
        <v>1436.9812590487415</v>
      </c>
      <c r="C102" s="13">
        <v>1497.77234728243</v>
      </c>
      <c r="D102" s="13">
        <v>1557.8616811132779</v>
      </c>
      <c r="E102" s="13">
        <v>1825.0603439675053</v>
      </c>
      <c r="F102" s="13">
        <v>1939.8608094262952</v>
      </c>
      <c r="G102" s="13">
        <v>1948.9675075994105</v>
      </c>
      <c r="H102" s="13">
        <v>1946.1239763436488</v>
      </c>
      <c r="I102" s="13">
        <v>1922.30060301</v>
      </c>
      <c r="J102" s="13">
        <v>2034.2251669599998</v>
      </c>
      <c r="K102" s="13">
        <v>2099.2976549216942</v>
      </c>
      <c r="L102" s="13">
        <v>2214.1186600529168</v>
      </c>
      <c r="M102" s="13">
        <v>2383.610662263884</v>
      </c>
      <c r="N102" s="13">
        <v>2482.6287322700528</v>
      </c>
      <c r="O102" s="13">
        <v>2479.6457688526498</v>
      </c>
      <c r="P102" s="13">
        <v>2527.5201675740923</v>
      </c>
      <c r="Q102" s="13">
        <v>2579.0844888203405</v>
      </c>
      <c r="R102" s="13">
        <v>3020.1141507946377</v>
      </c>
      <c r="S102" s="7" t="s">
        <v>33</v>
      </c>
    </row>
    <row r="103" spans="1:19" s="4" customFormat="1">
      <c r="A103" s="6" t="s">
        <v>34</v>
      </c>
      <c r="B103" s="12">
        <v>305.1701192607083</v>
      </c>
      <c r="C103" s="12">
        <v>441.33597672146323</v>
      </c>
      <c r="D103" s="12">
        <v>505.21692569134564</v>
      </c>
      <c r="E103" s="12">
        <v>544.68755974667204</v>
      </c>
      <c r="F103" s="12">
        <v>594.55862345323271</v>
      </c>
      <c r="G103" s="12">
        <v>606.08293627260264</v>
      </c>
      <c r="H103" s="12">
        <v>591.03742802114903</v>
      </c>
      <c r="I103" s="12">
        <v>660.38453163999998</v>
      </c>
      <c r="J103" s="12">
        <v>645.29863261999992</v>
      </c>
      <c r="K103" s="12">
        <v>699.6721484471002</v>
      </c>
      <c r="L103" s="12">
        <v>745.32079441080236</v>
      </c>
      <c r="M103" s="12">
        <v>767.93451638240845</v>
      </c>
      <c r="N103" s="12">
        <v>791.14364942379643</v>
      </c>
      <c r="O103" s="12">
        <v>869.30940793062859</v>
      </c>
      <c r="P103" s="12">
        <v>999.14116699673934</v>
      </c>
      <c r="Q103" s="12">
        <v>926.62784494845039</v>
      </c>
      <c r="R103" s="12">
        <v>989.6657699166085</v>
      </c>
      <c r="S103" s="6" t="s">
        <v>35</v>
      </c>
    </row>
    <row r="104" spans="1:19" s="4" customFormat="1" ht="40.5">
      <c r="A104" s="7" t="s">
        <v>36</v>
      </c>
      <c r="B104" s="13">
        <v>505.68681246471044</v>
      </c>
      <c r="C104" s="13">
        <v>562.17035841142808</v>
      </c>
      <c r="D104" s="13">
        <v>498.23507463444963</v>
      </c>
      <c r="E104" s="13">
        <v>524.42842858469237</v>
      </c>
      <c r="F104" s="13">
        <v>575.81127366072565</v>
      </c>
      <c r="G104" s="13">
        <v>623.68781757642967</v>
      </c>
      <c r="H104" s="13">
        <v>667.11926787939865</v>
      </c>
      <c r="I104" s="13">
        <v>704.20743326000002</v>
      </c>
      <c r="J104" s="13">
        <v>734.87319249999996</v>
      </c>
      <c r="K104" s="13">
        <v>849.35617173963999</v>
      </c>
      <c r="L104" s="13">
        <v>847.6296681342875</v>
      </c>
      <c r="M104" s="13">
        <v>763.86408294967248</v>
      </c>
      <c r="N104" s="13">
        <v>651.37130898791577</v>
      </c>
      <c r="O104" s="13">
        <v>680.52162425227459</v>
      </c>
      <c r="P104" s="13">
        <v>654.89857297785795</v>
      </c>
      <c r="Q104" s="13">
        <v>663.66529024695524</v>
      </c>
      <c r="R104" s="13">
        <v>683.55592445679019</v>
      </c>
      <c r="S104" s="7" t="s">
        <v>37</v>
      </c>
    </row>
    <row r="105" spans="1:19" s="4" customFormat="1">
      <c r="A105" s="6" t="s">
        <v>38</v>
      </c>
      <c r="B105" s="12">
        <v>26.41483289412152</v>
      </c>
      <c r="C105" s="12">
        <v>25.604129880949785</v>
      </c>
      <c r="D105" s="12">
        <v>27.865384842951674</v>
      </c>
      <c r="E105" s="12">
        <v>25.831083400247767</v>
      </c>
      <c r="F105" s="12">
        <v>26.090411731249283</v>
      </c>
      <c r="G105" s="12">
        <v>24.292405741311214</v>
      </c>
      <c r="H105" s="12">
        <v>37.345075434924468</v>
      </c>
      <c r="I105" s="12">
        <v>15.93868773</v>
      </c>
      <c r="J105" s="12">
        <v>29.495883859999999</v>
      </c>
      <c r="K105" s="12">
        <v>18.30468174007331</v>
      </c>
      <c r="L105" s="12">
        <v>27.72526001632481</v>
      </c>
      <c r="M105" s="12">
        <v>20.907495226956602</v>
      </c>
      <c r="N105" s="12">
        <v>33.991595114090437</v>
      </c>
      <c r="O105" s="12">
        <v>45.31817518591658</v>
      </c>
      <c r="P105" s="12">
        <v>29.002698570877609</v>
      </c>
      <c r="Q105" s="12">
        <v>89.780744395219003</v>
      </c>
      <c r="R105" s="12">
        <v>34.808155828270763</v>
      </c>
      <c r="S105" s="6" t="s">
        <v>39</v>
      </c>
    </row>
    <row r="106" spans="1:19" s="4" customFormat="1">
      <c r="A106" s="19" t="s">
        <v>48</v>
      </c>
      <c r="B106" s="20">
        <f t="shared" ref="B106:R106" si="7">SUM(B88:B105)-B88-B91</f>
        <v>82606.865964265642</v>
      </c>
      <c r="C106" s="20">
        <f t="shared" si="7"/>
        <v>89245.294039448869</v>
      </c>
      <c r="D106" s="20">
        <f t="shared" si="7"/>
        <v>94876.422232699406</v>
      </c>
      <c r="E106" s="20">
        <f t="shared" si="7"/>
        <v>83419.006179019227</v>
      </c>
      <c r="F106" s="20">
        <f t="shared" si="7"/>
        <v>82805.08112867731</v>
      </c>
      <c r="G106" s="20">
        <f t="shared" si="7"/>
        <v>83287.558657764283</v>
      </c>
      <c r="H106" s="20">
        <f t="shared" si="7"/>
        <v>85937.242724561438</v>
      </c>
      <c r="I106" s="20">
        <f t="shared" si="7"/>
        <v>97233.909804840034</v>
      </c>
      <c r="J106" s="20">
        <f t="shared" si="7"/>
        <v>125340.80170706997</v>
      </c>
      <c r="K106" s="20">
        <f t="shared" si="7"/>
        <v>141933.45026819158</v>
      </c>
      <c r="L106" s="20">
        <f t="shared" si="7"/>
        <v>140907.14619948255</v>
      </c>
      <c r="M106" s="20">
        <f t="shared" si="7"/>
        <v>157154.06750170494</v>
      </c>
      <c r="N106" s="20">
        <f t="shared" si="7"/>
        <v>178105.36235678554</v>
      </c>
      <c r="O106" s="20">
        <f t="shared" si="7"/>
        <v>187140.64936695178</v>
      </c>
      <c r="P106" s="20">
        <f t="shared" si="7"/>
        <v>162991.3623635734</v>
      </c>
      <c r="Q106" s="20">
        <f t="shared" si="7"/>
        <v>194143.10217634882</v>
      </c>
      <c r="R106" s="20">
        <f t="shared" si="7"/>
        <v>198600.21180375831</v>
      </c>
      <c r="S106" s="19" t="s">
        <v>53</v>
      </c>
    </row>
    <row r="107" spans="1:19" s="4" customFormat="1">
      <c r="A107" s="22" t="s">
        <v>49</v>
      </c>
      <c r="B107" s="14">
        <f t="shared" ref="B107:R107" si="8">(SUM(B88:B105)-B88-B91)-B109</f>
        <v>351.73664740433742</v>
      </c>
      <c r="C107" s="14">
        <f t="shared" si="8"/>
        <v>514.00747739062354</v>
      </c>
      <c r="D107" s="14">
        <f t="shared" si="8"/>
        <v>502.36599521424796</v>
      </c>
      <c r="E107" s="14">
        <f t="shared" si="8"/>
        <v>-13.839008283684961</v>
      </c>
      <c r="F107" s="14">
        <f t="shared" si="8"/>
        <v>77.211946275318041</v>
      </c>
      <c r="G107" s="14">
        <f t="shared" si="8"/>
        <v>-36.393406364702969</v>
      </c>
      <c r="H107" s="14">
        <f t="shared" si="8"/>
        <v>-1.2201749553496484</v>
      </c>
      <c r="I107" s="14">
        <f t="shared" si="8"/>
        <v>1.2100354069843888E-6</v>
      </c>
      <c r="J107" s="14">
        <f t="shared" si="8"/>
        <v>1.389969838783145E-6</v>
      </c>
      <c r="K107" s="14">
        <f t="shared" si="8"/>
        <v>-246.77555680731894</v>
      </c>
      <c r="L107" s="14">
        <f t="shared" si="8"/>
        <v>-232.12003734681639</v>
      </c>
      <c r="M107" s="14">
        <f t="shared" si="8"/>
        <v>266.22072895508609</v>
      </c>
      <c r="N107" s="14">
        <f t="shared" si="8"/>
        <v>492.85253118307446</v>
      </c>
      <c r="O107" s="14">
        <f t="shared" si="8"/>
        <v>587.99084185846732</v>
      </c>
      <c r="P107" s="14">
        <f t="shared" si="8"/>
        <v>-119.21116844296921</v>
      </c>
      <c r="Q107" s="14">
        <f t="shared" si="8"/>
        <v>741.23033019120339</v>
      </c>
      <c r="R107" s="14">
        <f t="shared" si="8"/>
        <v>223.18274106213357</v>
      </c>
      <c r="S107" s="22" t="s">
        <v>54</v>
      </c>
    </row>
    <row r="108" spans="1:19" s="4" customFormat="1">
      <c r="A108" s="23" t="s">
        <v>50</v>
      </c>
      <c r="B108" s="24">
        <f t="shared" ref="B108:R108" si="9">100*((SUM(B88:B105)-B88-B91)-B109)/B109</f>
        <v>0.4276166730580237</v>
      </c>
      <c r="C108" s="24">
        <f t="shared" si="9"/>
        <v>0.5792855004205637</v>
      </c>
      <c r="D108" s="24">
        <f t="shared" si="9"/>
        <v>0.53231366250707934</v>
      </c>
      <c r="E108" s="24">
        <f t="shared" si="9"/>
        <v>-1.6587002699736564E-2</v>
      </c>
      <c r="F108" s="24">
        <f t="shared" si="9"/>
        <v>9.3332448953904273E-2</v>
      </c>
      <c r="G108" s="24">
        <f t="shared" si="9"/>
        <v>-4.3677004586500347E-2</v>
      </c>
      <c r="H108" s="24">
        <f t="shared" si="9"/>
        <v>-1.4198240394133336E-3</v>
      </c>
      <c r="I108" s="24">
        <f t="shared" si="9"/>
        <v>1.2444582444829499E-9</v>
      </c>
      <c r="J108" s="24">
        <f t="shared" si="9"/>
        <v>1.1089524080490674E-9</v>
      </c>
      <c r="K108" s="24">
        <f t="shared" si="9"/>
        <v>-0.17356531499046862</v>
      </c>
      <c r="L108" s="24">
        <f t="shared" si="9"/>
        <v>-0.16446170051452783</v>
      </c>
      <c r="M108" s="24">
        <f t="shared" si="9"/>
        <v>0.16968856060642071</v>
      </c>
      <c r="N108" s="24">
        <f t="shared" si="9"/>
        <v>0.27748751012358636</v>
      </c>
      <c r="O108" s="24">
        <f t="shared" si="9"/>
        <v>0.31518759716810807</v>
      </c>
      <c r="P108" s="24">
        <f t="shared" si="9"/>
        <v>-7.3086107087698818E-2</v>
      </c>
      <c r="Q108" s="24">
        <f t="shared" si="9"/>
        <v>0.38325912935362816</v>
      </c>
      <c r="R108" s="24">
        <f t="shared" si="9"/>
        <v>0.1125043267946097</v>
      </c>
      <c r="S108" s="23" t="s">
        <v>55</v>
      </c>
    </row>
    <row r="109" spans="1:19" s="4" customFormat="1">
      <c r="A109" s="19" t="s">
        <v>51</v>
      </c>
      <c r="B109" s="20">
        <v>82255.129316861305</v>
      </c>
      <c r="C109" s="20">
        <v>88731.286562058245</v>
      </c>
      <c r="D109" s="20">
        <v>94374.056237485158</v>
      </c>
      <c r="E109" s="20">
        <v>83432.845187302912</v>
      </c>
      <c r="F109" s="20">
        <v>82727.869182401992</v>
      </c>
      <c r="G109" s="20">
        <v>83323.952064128986</v>
      </c>
      <c r="H109" s="20">
        <v>85938.462899516788</v>
      </c>
      <c r="I109" s="20">
        <v>97233.909803629998</v>
      </c>
      <c r="J109" s="20">
        <v>125340.80170568</v>
      </c>
      <c r="K109" s="20">
        <v>142180.2258249989</v>
      </c>
      <c r="L109" s="20">
        <v>141139.26623682937</v>
      </c>
      <c r="M109" s="20">
        <v>156887.84677274985</v>
      </c>
      <c r="N109" s="20">
        <v>177612.50982560246</v>
      </c>
      <c r="O109" s="20">
        <v>186552.65852509331</v>
      </c>
      <c r="P109" s="20">
        <v>163110.57353201637</v>
      </c>
      <c r="Q109" s="20">
        <v>193401.87184615762</v>
      </c>
      <c r="R109" s="20">
        <v>198377.02906269618</v>
      </c>
      <c r="S109" s="19" t="s">
        <v>56</v>
      </c>
    </row>
    <row r="110" spans="1:19" s="28" customFormat="1">
      <c r="A110" s="21" t="s">
        <v>52</v>
      </c>
      <c r="B110" s="21"/>
      <c r="C110" s="21"/>
      <c r="D110" s="21"/>
      <c r="E110" s="21"/>
      <c r="F110" s="21"/>
      <c r="G110" s="21"/>
      <c r="H110" s="21"/>
      <c r="I110" s="21"/>
      <c r="J110" s="21"/>
      <c r="K110" s="21" t="s">
        <v>57</v>
      </c>
      <c r="L110" s="21"/>
      <c r="M110" s="21"/>
      <c r="N110" s="21"/>
      <c r="O110" s="21"/>
      <c r="P110" s="21"/>
      <c r="Q110" s="21"/>
      <c r="R110" s="21"/>
      <c r="S110" s="21"/>
    </row>
    <row r="111" spans="1:19" s="28" customFormat="1"/>
    <row r="112" spans="1:19" s="28" customFormat="1"/>
    <row r="113" spans="1:19" s="28" customFormat="1">
      <c r="A113" s="27" t="s">
        <v>0</v>
      </c>
      <c r="S113" s="29" t="s">
        <v>1</v>
      </c>
    </row>
    <row r="114" spans="1:19" s="28" customFormat="1"/>
    <row r="115" spans="1:19" s="28" customFormat="1">
      <c r="A115" s="27" t="s">
        <v>62</v>
      </c>
      <c r="I115" s="29" t="s">
        <v>2</v>
      </c>
      <c r="J115" s="27" t="s">
        <v>3</v>
      </c>
      <c r="S115" s="29" t="s">
        <v>63</v>
      </c>
    </row>
    <row r="116" spans="1:19">
      <c r="A116" s="2"/>
      <c r="B116" s="3">
        <v>1995</v>
      </c>
      <c r="C116" s="3">
        <v>1996</v>
      </c>
      <c r="D116" s="3">
        <v>1997</v>
      </c>
      <c r="E116" s="3">
        <v>1998</v>
      </c>
      <c r="F116" s="3">
        <v>1999</v>
      </c>
      <c r="G116" s="3">
        <v>2000</v>
      </c>
      <c r="H116" s="3">
        <v>2001</v>
      </c>
      <c r="I116" s="3">
        <v>2002</v>
      </c>
      <c r="J116" s="3">
        <v>2003</v>
      </c>
      <c r="K116" s="3">
        <v>2004</v>
      </c>
      <c r="L116" s="3">
        <v>2005</v>
      </c>
      <c r="M116" s="3">
        <v>2006</v>
      </c>
      <c r="N116" s="3">
        <v>2007</v>
      </c>
      <c r="O116" s="3">
        <v>2008</v>
      </c>
      <c r="P116" s="3">
        <v>2009</v>
      </c>
      <c r="Q116" s="3">
        <v>2010</v>
      </c>
      <c r="R116" s="3">
        <v>2011</v>
      </c>
      <c r="S116" s="2"/>
    </row>
    <row r="117" spans="1:19" s="4" customFormat="1">
      <c r="A117" s="25" t="s">
        <v>4</v>
      </c>
      <c r="B117" s="26">
        <v>10368.276315020001</v>
      </c>
      <c r="C117" s="26">
        <v>10046.07520501</v>
      </c>
      <c r="D117" s="26">
        <v>10193.018817079999</v>
      </c>
      <c r="E117" s="26">
        <v>10756.79456977</v>
      </c>
      <c r="F117" s="26">
        <v>9763.4218541400005</v>
      </c>
      <c r="G117" s="26">
        <v>10751.24990567</v>
      </c>
      <c r="H117" s="26">
        <v>10459.411796</v>
      </c>
      <c r="I117" s="26">
        <v>12622.837145040001</v>
      </c>
      <c r="J117" s="26">
        <v>14213.19731593</v>
      </c>
      <c r="K117" s="26">
        <v>15063.932268390001</v>
      </c>
      <c r="L117" s="26">
        <v>15187.317494340001</v>
      </c>
      <c r="M117" s="26">
        <v>17212.39900279</v>
      </c>
      <c r="N117" s="26">
        <v>21103.35402142</v>
      </c>
      <c r="O117" s="26">
        <v>22856.209605389999</v>
      </c>
      <c r="P117" s="26">
        <v>22244.397333699999</v>
      </c>
      <c r="Q117" s="26">
        <v>27308.663723090001</v>
      </c>
      <c r="R117" s="26">
        <v>33864.311895129998</v>
      </c>
      <c r="S117" s="25" t="s">
        <v>5</v>
      </c>
    </row>
    <row r="118" spans="1:19" s="4" customFormat="1">
      <c r="A118" s="6" t="s">
        <v>6</v>
      </c>
      <c r="B118" s="12">
        <v>6002.0638273900004</v>
      </c>
      <c r="C118" s="12">
        <v>6185.0126271999998</v>
      </c>
      <c r="D118" s="12">
        <v>6363.3854530299996</v>
      </c>
      <c r="E118" s="12">
        <v>6771.5668639699998</v>
      </c>
      <c r="F118" s="12">
        <v>5936.2160555600003</v>
      </c>
      <c r="G118" s="12">
        <v>6412.6959876800001</v>
      </c>
      <c r="H118" s="12">
        <v>6075.9601357499996</v>
      </c>
      <c r="I118" s="12">
        <v>8375.1522094600004</v>
      </c>
      <c r="J118" s="12">
        <v>10180.99114</v>
      </c>
      <c r="K118" s="12">
        <v>11279.172335269999</v>
      </c>
      <c r="L118" s="12">
        <v>11639.460526250001</v>
      </c>
      <c r="M118" s="12">
        <v>14008.930836670001</v>
      </c>
      <c r="N118" s="12">
        <v>18414.449839429999</v>
      </c>
      <c r="O118" s="12">
        <v>19359.700354550001</v>
      </c>
      <c r="P118" s="12">
        <v>18895.497862849999</v>
      </c>
      <c r="Q118" s="12">
        <v>23866.960378700001</v>
      </c>
      <c r="R118" s="12">
        <v>30385.268598319999</v>
      </c>
      <c r="S118" s="6" t="s">
        <v>7</v>
      </c>
    </row>
    <row r="119" spans="1:19" s="4" customFormat="1">
      <c r="A119" s="7" t="s">
        <v>8</v>
      </c>
      <c r="B119" s="13">
        <v>4366.2124875299996</v>
      </c>
      <c r="C119" s="13">
        <v>3861.0625776699999</v>
      </c>
      <c r="D119" s="13">
        <v>3829.6333639099998</v>
      </c>
      <c r="E119" s="13">
        <v>3985.2277056900002</v>
      </c>
      <c r="F119" s="13">
        <v>3827.2057984100002</v>
      </c>
      <c r="G119" s="13">
        <v>4338.5539178500003</v>
      </c>
      <c r="H119" s="13">
        <v>4383.4516601300002</v>
      </c>
      <c r="I119" s="13">
        <v>4247.6849354300002</v>
      </c>
      <c r="J119" s="13">
        <v>4032.2061758099999</v>
      </c>
      <c r="K119" s="13">
        <v>3784.75993298</v>
      </c>
      <c r="L119" s="13">
        <v>3547.8569679500001</v>
      </c>
      <c r="M119" s="13">
        <v>3203.46816601</v>
      </c>
      <c r="N119" s="13">
        <v>2688.90418185</v>
      </c>
      <c r="O119" s="13">
        <v>3496.5092507099998</v>
      </c>
      <c r="P119" s="13">
        <v>3348.8994707100001</v>
      </c>
      <c r="Q119" s="13">
        <v>3441.70334426</v>
      </c>
      <c r="R119" s="13">
        <v>3479.0432967000002</v>
      </c>
      <c r="S119" s="7" t="s">
        <v>9</v>
      </c>
    </row>
    <row r="120" spans="1:19" s="4" customFormat="1">
      <c r="A120" s="8" t="s">
        <v>10</v>
      </c>
      <c r="B120" s="14">
        <v>129448.00801756</v>
      </c>
      <c r="C120" s="14">
        <v>152251.40885151</v>
      </c>
      <c r="D120" s="14">
        <v>187351.35175338999</v>
      </c>
      <c r="E120" s="14">
        <v>200916.25187919001</v>
      </c>
      <c r="F120" s="14">
        <v>184042.91425743001</v>
      </c>
      <c r="G120" s="14">
        <v>233076.32653115</v>
      </c>
      <c r="H120" s="14">
        <v>246240.21454369</v>
      </c>
      <c r="I120" s="14">
        <v>285418.73329708999</v>
      </c>
      <c r="J120" s="14">
        <v>317499.40433875</v>
      </c>
      <c r="K120" s="14">
        <v>365414.22465172998</v>
      </c>
      <c r="L120" s="14">
        <v>452297.14726990002</v>
      </c>
      <c r="M120" s="14">
        <v>526523.66486974002</v>
      </c>
      <c r="N120" s="14">
        <v>599337.25373945001</v>
      </c>
      <c r="O120" s="14">
        <v>627655.87755275005</v>
      </c>
      <c r="P120" s="14">
        <v>573555.20742389001</v>
      </c>
      <c r="Q120" s="14">
        <v>692162.00280491996</v>
      </c>
      <c r="R120" s="14">
        <v>717202.14522090997</v>
      </c>
      <c r="S120" s="8" t="s">
        <v>11</v>
      </c>
    </row>
    <row r="121" spans="1:19" s="4" customFormat="1">
      <c r="A121" s="7" t="s">
        <v>12</v>
      </c>
      <c r="B121" s="13">
        <v>16722.286540720001</v>
      </c>
      <c r="C121" s="13">
        <v>23215.571901920001</v>
      </c>
      <c r="D121" s="13">
        <v>36801.383372939999</v>
      </c>
      <c r="E121" s="13">
        <v>44084.283832829999</v>
      </c>
      <c r="F121" s="13">
        <v>45987.262052400001</v>
      </c>
      <c r="G121" s="13">
        <v>70602.748533759994</v>
      </c>
      <c r="H121" s="13">
        <v>78836.672411599997</v>
      </c>
      <c r="I121" s="13">
        <v>84062.696572789995</v>
      </c>
      <c r="J121" s="13">
        <v>101640.11803385</v>
      </c>
      <c r="K121" s="13">
        <v>116027.36378771999</v>
      </c>
      <c r="L121" s="13">
        <v>155791.19596124001</v>
      </c>
      <c r="M121" s="13">
        <v>183954.59262019</v>
      </c>
      <c r="N121" s="13">
        <v>196492.98323616001</v>
      </c>
      <c r="O121" s="13">
        <v>226631.18739979001</v>
      </c>
      <c r="P121" s="13">
        <v>205189.74861564001</v>
      </c>
      <c r="Q121" s="13">
        <v>230022.47191801001</v>
      </c>
      <c r="R121" s="13">
        <v>251761.97531536999</v>
      </c>
      <c r="S121" s="7" t="s">
        <v>13</v>
      </c>
    </row>
    <row r="122" spans="1:19" s="4" customFormat="1">
      <c r="A122" s="6" t="s">
        <v>14</v>
      </c>
      <c r="B122" s="12">
        <v>68511.90679778</v>
      </c>
      <c r="C122" s="12">
        <v>79895.8883279</v>
      </c>
      <c r="D122" s="12">
        <v>96114.115998630004</v>
      </c>
      <c r="E122" s="12">
        <v>101486.73441390001</v>
      </c>
      <c r="F122" s="12">
        <v>84821.494920440004</v>
      </c>
      <c r="G122" s="12">
        <v>102946.61706634999</v>
      </c>
      <c r="H122" s="12">
        <v>108055.21113102</v>
      </c>
      <c r="I122" s="12">
        <v>137128.06585196999</v>
      </c>
      <c r="J122" s="12">
        <v>147179.04697167</v>
      </c>
      <c r="K122" s="12">
        <v>166243.48575506001</v>
      </c>
      <c r="L122" s="12">
        <v>200152.81624553999</v>
      </c>
      <c r="M122" s="12">
        <v>237232.48160028999</v>
      </c>
      <c r="N122" s="12">
        <v>280259.61879914999</v>
      </c>
      <c r="O122" s="12">
        <v>267055.82174191001</v>
      </c>
      <c r="P122" s="12">
        <v>240223.66639783999</v>
      </c>
      <c r="Q122" s="12">
        <v>322203.31234603003</v>
      </c>
      <c r="R122" s="12">
        <v>297845.80924496998</v>
      </c>
      <c r="S122" s="6" t="s">
        <v>15</v>
      </c>
    </row>
    <row r="123" spans="1:19" s="4" customFormat="1">
      <c r="A123" s="7" t="s">
        <v>16</v>
      </c>
      <c r="B123" s="13">
        <v>10162.596054199999</v>
      </c>
      <c r="C123" s="13">
        <v>9801.7961682299992</v>
      </c>
      <c r="D123" s="13">
        <v>11004.61001928</v>
      </c>
      <c r="E123" s="13">
        <v>14491.32594379</v>
      </c>
      <c r="F123" s="13">
        <v>13837.544125459999</v>
      </c>
      <c r="G123" s="13">
        <v>15347.983464229999</v>
      </c>
      <c r="H123" s="13">
        <v>15653.93333575</v>
      </c>
      <c r="I123" s="13">
        <v>16615.478525729999</v>
      </c>
      <c r="J123" s="13">
        <v>19078.316700200001</v>
      </c>
      <c r="K123" s="13">
        <v>24441.380787440001</v>
      </c>
      <c r="L123" s="13">
        <v>28762.879612389999</v>
      </c>
      <c r="M123" s="13">
        <v>32265.06223286</v>
      </c>
      <c r="N123" s="13">
        <v>39806.994874290001</v>
      </c>
      <c r="O123" s="13">
        <v>43958.503359609997</v>
      </c>
      <c r="P123" s="13">
        <v>37569.750951039998</v>
      </c>
      <c r="Q123" s="13">
        <v>38769.889771150003</v>
      </c>
      <c r="R123" s="13">
        <v>54935.110901029999</v>
      </c>
      <c r="S123" s="7" t="s">
        <v>17</v>
      </c>
    </row>
    <row r="124" spans="1:19" s="4" customFormat="1">
      <c r="A124" s="6" t="s">
        <v>18</v>
      </c>
      <c r="B124" s="12">
        <v>3259.76843457</v>
      </c>
      <c r="C124" s="12">
        <v>3525.5633260999998</v>
      </c>
      <c r="D124" s="12">
        <v>1903.14866564</v>
      </c>
      <c r="E124" s="12">
        <v>1574.3352894</v>
      </c>
      <c r="F124" s="12">
        <v>1625.5137230099999</v>
      </c>
      <c r="G124" s="12">
        <v>1340.83085805</v>
      </c>
      <c r="H124" s="12">
        <v>1218.3547323400001</v>
      </c>
      <c r="I124" s="12">
        <v>1786.59552158</v>
      </c>
      <c r="J124" s="12">
        <v>2389.7799827099998</v>
      </c>
      <c r="K124" s="12">
        <v>2712.8004554700001</v>
      </c>
      <c r="L124" s="12">
        <v>3626.0264894400002</v>
      </c>
      <c r="M124" s="12">
        <v>4170.7367194099998</v>
      </c>
      <c r="N124" s="12">
        <v>4281.5823410499997</v>
      </c>
      <c r="O124" s="12">
        <v>4680.9022534300002</v>
      </c>
      <c r="P124" s="12">
        <v>5385.2484363599997</v>
      </c>
      <c r="Q124" s="12">
        <v>6298.6486061300002</v>
      </c>
      <c r="R124" s="12">
        <v>5093.3831485199998</v>
      </c>
      <c r="S124" s="6" t="s">
        <v>19</v>
      </c>
    </row>
    <row r="125" spans="1:19" s="4" customFormat="1" ht="60.75">
      <c r="A125" s="7" t="s">
        <v>20</v>
      </c>
      <c r="B125" s="13">
        <v>16702.112464770002</v>
      </c>
      <c r="C125" s="13">
        <v>18348.958472819999</v>
      </c>
      <c r="D125" s="13">
        <v>21512.704878500001</v>
      </c>
      <c r="E125" s="13">
        <v>20943.65077805</v>
      </c>
      <c r="F125" s="13">
        <v>18046.54464865</v>
      </c>
      <c r="G125" s="13">
        <v>20610.418314909999</v>
      </c>
      <c r="H125" s="13">
        <v>21038.873951149999</v>
      </c>
      <c r="I125" s="13">
        <v>23505.530393069999</v>
      </c>
      <c r="J125" s="13">
        <v>24134.83092489</v>
      </c>
      <c r="K125" s="13">
        <v>27447.101478600001</v>
      </c>
      <c r="L125" s="13">
        <v>31748.695331899999</v>
      </c>
      <c r="M125" s="13">
        <v>34726.06774762</v>
      </c>
      <c r="N125" s="13">
        <v>40877.670431979997</v>
      </c>
      <c r="O125" s="13">
        <v>42552.651662689997</v>
      </c>
      <c r="P125" s="13">
        <v>41576.085892839998</v>
      </c>
      <c r="Q125" s="13">
        <v>49861.897422720001</v>
      </c>
      <c r="R125" s="13">
        <v>52404.958675020003</v>
      </c>
      <c r="S125" s="7" t="s">
        <v>21</v>
      </c>
    </row>
    <row r="126" spans="1:19" s="4" customFormat="1">
      <c r="A126" s="6" t="s">
        <v>22</v>
      </c>
      <c r="B126" s="12">
        <v>1357.0513105499999</v>
      </c>
      <c r="C126" s="12">
        <v>1627.9618127900001</v>
      </c>
      <c r="D126" s="12">
        <v>1836.5043576999999</v>
      </c>
      <c r="E126" s="12">
        <v>1325.37028046</v>
      </c>
      <c r="F126" s="12">
        <v>1332.1379131000001</v>
      </c>
      <c r="G126" s="12">
        <v>1401.2077150099999</v>
      </c>
      <c r="H126" s="12">
        <v>1225.13557601</v>
      </c>
      <c r="I126" s="12">
        <v>1118.5405407999999</v>
      </c>
      <c r="J126" s="12">
        <v>1155.7112995299999</v>
      </c>
      <c r="K126" s="12">
        <v>1334.04462827</v>
      </c>
      <c r="L126" s="12">
        <v>1450.98366949</v>
      </c>
      <c r="M126" s="12">
        <v>1474.80001191</v>
      </c>
      <c r="N126" s="12">
        <v>1499.6747407299999</v>
      </c>
      <c r="O126" s="12">
        <v>1551.6056896800001</v>
      </c>
      <c r="P126" s="12">
        <v>1544.69472176</v>
      </c>
      <c r="Q126" s="12">
        <v>1740.4191614399999</v>
      </c>
      <c r="R126" s="12">
        <v>1910.2326752199999</v>
      </c>
      <c r="S126" s="6" t="s">
        <v>23</v>
      </c>
    </row>
    <row r="127" spans="1:19" s="4" customFormat="1">
      <c r="A127" s="7" t="s">
        <v>24</v>
      </c>
      <c r="B127" s="13">
        <v>2985.5278813800001</v>
      </c>
      <c r="C127" s="13">
        <v>4458.6534329799997</v>
      </c>
      <c r="D127" s="13">
        <v>6042.2238074099996</v>
      </c>
      <c r="E127" s="13">
        <v>3955.6329399800002</v>
      </c>
      <c r="F127" s="13">
        <v>4996.5758537800002</v>
      </c>
      <c r="G127" s="13">
        <v>5350.1932169399997</v>
      </c>
      <c r="H127" s="13">
        <v>4767.3523336600001</v>
      </c>
      <c r="I127" s="13">
        <v>4463.0706632299998</v>
      </c>
      <c r="J127" s="13">
        <v>4654.6060806799996</v>
      </c>
      <c r="K127" s="13">
        <v>7260.8513945699997</v>
      </c>
      <c r="L127" s="13">
        <v>7674.0126549400002</v>
      </c>
      <c r="M127" s="13">
        <v>7462.4218202800002</v>
      </c>
      <c r="N127" s="13">
        <v>8925.2036897800008</v>
      </c>
      <c r="O127" s="13">
        <v>9392.6670323899998</v>
      </c>
      <c r="P127" s="13">
        <v>8667.0224617999993</v>
      </c>
      <c r="Q127" s="13">
        <v>8715.2858290500008</v>
      </c>
      <c r="R127" s="13">
        <v>8449.9905829899999</v>
      </c>
      <c r="S127" s="7" t="s">
        <v>25</v>
      </c>
    </row>
    <row r="128" spans="1:19" s="4" customFormat="1">
      <c r="A128" s="6" t="s">
        <v>26</v>
      </c>
      <c r="B128" s="12">
        <v>2260.0323649500001</v>
      </c>
      <c r="C128" s="12">
        <v>2583.9816042299999</v>
      </c>
      <c r="D128" s="12">
        <v>2376.8546301900001</v>
      </c>
      <c r="E128" s="12">
        <v>2156.4027076900002</v>
      </c>
      <c r="F128" s="12">
        <v>1487.2424049000001</v>
      </c>
      <c r="G128" s="12">
        <v>1646.21061091</v>
      </c>
      <c r="H128" s="12">
        <v>1792.2346447</v>
      </c>
      <c r="I128" s="12">
        <v>2060.9710178199998</v>
      </c>
      <c r="J128" s="12">
        <v>2242.4207972300001</v>
      </c>
      <c r="K128" s="12">
        <v>2700.4166380500001</v>
      </c>
      <c r="L128" s="12">
        <v>3468.2307732700001</v>
      </c>
      <c r="M128" s="12">
        <v>3779.3312885999999</v>
      </c>
      <c r="N128" s="12">
        <v>4341.6033928400002</v>
      </c>
      <c r="O128" s="12">
        <v>4481.1053622500003</v>
      </c>
      <c r="P128" s="12">
        <v>4830.9564697200003</v>
      </c>
      <c r="Q128" s="12">
        <v>4543.4919882599997</v>
      </c>
      <c r="R128" s="12">
        <v>5503.0197238600003</v>
      </c>
      <c r="S128" s="6" t="s">
        <v>27</v>
      </c>
    </row>
    <row r="129" spans="1:19" s="4" customFormat="1" ht="40.5">
      <c r="A129" s="7" t="s">
        <v>28</v>
      </c>
      <c r="B129" s="13">
        <v>1386.4096039999999</v>
      </c>
      <c r="C129" s="13">
        <v>1846.7478145600001</v>
      </c>
      <c r="D129" s="13">
        <v>2049.4290556999999</v>
      </c>
      <c r="E129" s="13">
        <v>2142.08558627</v>
      </c>
      <c r="F129" s="13">
        <v>2351.1272486900002</v>
      </c>
      <c r="G129" s="13">
        <v>2888.7795780800002</v>
      </c>
      <c r="H129" s="13">
        <v>2758.0569891</v>
      </c>
      <c r="I129" s="13">
        <v>3096.6335785699998</v>
      </c>
      <c r="J129" s="13">
        <v>3505.2962370599998</v>
      </c>
      <c r="K129" s="13">
        <v>3781.2715918700001</v>
      </c>
      <c r="L129" s="13">
        <v>4556.28709875</v>
      </c>
      <c r="M129" s="13">
        <v>4605.4622186500001</v>
      </c>
      <c r="N129" s="13">
        <v>4801.45650269</v>
      </c>
      <c r="O129" s="13">
        <v>5671.6214110399997</v>
      </c>
      <c r="P129" s="13">
        <v>5640.0425567900002</v>
      </c>
      <c r="Q129" s="13">
        <v>5658.7577954500002</v>
      </c>
      <c r="R129" s="13">
        <v>13411.43697853</v>
      </c>
      <c r="S129" s="7" t="s">
        <v>29</v>
      </c>
    </row>
    <row r="130" spans="1:19" s="4" customFormat="1" ht="40.5">
      <c r="A130" s="6" t="s">
        <v>30</v>
      </c>
      <c r="B130" s="12">
        <v>4642.9251765700001</v>
      </c>
      <c r="C130" s="12">
        <v>5044.81600411</v>
      </c>
      <c r="D130" s="12">
        <v>5673.5693496399999</v>
      </c>
      <c r="E130" s="12">
        <v>6505.4669526899997</v>
      </c>
      <c r="F130" s="12">
        <v>7025.83942183</v>
      </c>
      <c r="G130" s="12">
        <v>8360.7535525700005</v>
      </c>
      <c r="H130" s="12">
        <v>8459.8216160699994</v>
      </c>
      <c r="I130" s="12">
        <v>9018.5303870200005</v>
      </c>
      <c r="J130" s="12">
        <v>8727.1226841600001</v>
      </c>
      <c r="K130" s="12">
        <v>10208.425068099999</v>
      </c>
      <c r="L130" s="12">
        <v>11324.472732959999</v>
      </c>
      <c r="M130" s="12">
        <v>12785.05646034</v>
      </c>
      <c r="N130" s="12">
        <v>13769.59244237</v>
      </c>
      <c r="O130" s="12">
        <v>16951.069490620001</v>
      </c>
      <c r="P130" s="12">
        <v>17901.656866559999</v>
      </c>
      <c r="Q130" s="12">
        <v>19085.06914046</v>
      </c>
      <c r="R130" s="12">
        <v>20364.906577670001</v>
      </c>
      <c r="S130" s="6" t="s">
        <v>31</v>
      </c>
    </row>
    <row r="131" spans="1:19" s="4" customFormat="1">
      <c r="A131" s="7" t="s">
        <v>32</v>
      </c>
      <c r="B131" s="13">
        <v>871.94615261000001</v>
      </c>
      <c r="C131" s="13">
        <v>929.31651532000001</v>
      </c>
      <c r="D131" s="13">
        <v>1025.8284274099999</v>
      </c>
      <c r="E131" s="13">
        <v>1202.7885577</v>
      </c>
      <c r="F131" s="13">
        <v>1308.0611175399999</v>
      </c>
      <c r="G131" s="13">
        <v>1351.6987158100001</v>
      </c>
      <c r="H131" s="13">
        <v>1365.7955470700001</v>
      </c>
      <c r="I131" s="13">
        <v>1399.3362617499999</v>
      </c>
      <c r="J131" s="13">
        <v>1472.74241603</v>
      </c>
      <c r="K131" s="13">
        <v>1656.7307280800001</v>
      </c>
      <c r="L131" s="13">
        <v>1884.5768270000001</v>
      </c>
      <c r="M131" s="13">
        <v>2193.8434068000001</v>
      </c>
      <c r="N131" s="13">
        <v>2470.8265014600001</v>
      </c>
      <c r="O131" s="13">
        <v>2714.1724637000002</v>
      </c>
      <c r="P131" s="13">
        <v>2929.4925789499998</v>
      </c>
      <c r="Q131" s="13">
        <v>3138.0501572600001</v>
      </c>
      <c r="R131" s="13">
        <v>3111.8814132000002</v>
      </c>
      <c r="S131" s="7" t="s">
        <v>33</v>
      </c>
    </row>
    <row r="132" spans="1:19" s="4" customFormat="1">
      <c r="A132" s="6" t="s">
        <v>34</v>
      </c>
      <c r="B132" s="12">
        <v>222.86915486999999</v>
      </c>
      <c r="C132" s="12">
        <v>511.12665614000002</v>
      </c>
      <c r="D132" s="12">
        <v>509.51363070000002</v>
      </c>
      <c r="E132" s="12">
        <v>543.77868668999997</v>
      </c>
      <c r="F132" s="12">
        <v>752.35190666000005</v>
      </c>
      <c r="G132" s="12">
        <v>762.84642569000005</v>
      </c>
      <c r="H132" s="12">
        <v>599.66718614000001</v>
      </c>
      <c r="I132" s="12">
        <v>710.35706654000001</v>
      </c>
      <c r="J132" s="12">
        <v>784.95327027999997</v>
      </c>
      <c r="K132" s="12">
        <v>940.72158947000003</v>
      </c>
      <c r="L132" s="12">
        <v>1122.1954839699999</v>
      </c>
      <c r="M132" s="12">
        <v>1186.51997865</v>
      </c>
      <c r="N132" s="12">
        <v>1240.13195767</v>
      </c>
      <c r="O132" s="12">
        <v>1366.4218908299999</v>
      </c>
      <c r="P132" s="12">
        <v>1416.49874363</v>
      </c>
      <c r="Q132" s="12">
        <v>1400.86853967</v>
      </c>
      <c r="R132" s="12">
        <v>1476.6718796499999</v>
      </c>
      <c r="S132" s="6" t="s">
        <v>35</v>
      </c>
    </row>
    <row r="133" spans="1:19" s="4" customFormat="1" ht="40.5">
      <c r="A133" s="7" t="s">
        <v>36</v>
      </c>
      <c r="B133" s="13">
        <v>331.39785409000001</v>
      </c>
      <c r="C133" s="13">
        <v>427.73607255000002</v>
      </c>
      <c r="D133" s="13">
        <v>464.63167412000001</v>
      </c>
      <c r="E133" s="13">
        <v>465.86907523999997</v>
      </c>
      <c r="F133" s="13">
        <v>436.33570398000001</v>
      </c>
      <c r="G133" s="13">
        <v>427.34036032</v>
      </c>
      <c r="H133" s="13">
        <v>424.63860131000001</v>
      </c>
      <c r="I133" s="13">
        <v>412.23576180999999</v>
      </c>
      <c r="J133" s="13">
        <v>509.64404492</v>
      </c>
      <c r="K133" s="13">
        <v>598.75842636000004</v>
      </c>
      <c r="L133" s="13">
        <v>672.65977638000004</v>
      </c>
      <c r="M133" s="13">
        <v>614.04240145000006</v>
      </c>
      <c r="N133" s="13">
        <v>520.73597567000002</v>
      </c>
      <c r="O133" s="13">
        <v>588.81752742000003</v>
      </c>
      <c r="P133" s="13">
        <v>593.82841465000001</v>
      </c>
      <c r="Q133" s="13">
        <v>641.17954674999999</v>
      </c>
      <c r="R133" s="13">
        <v>827.16452472000003</v>
      </c>
      <c r="S133" s="7" t="s">
        <v>37</v>
      </c>
    </row>
    <row r="134" spans="1:19" s="4" customFormat="1">
      <c r="A134" s="6" t="s">
        <v>38</v>
      </c>
      <c r="B134" s="12">
        <v>31.178225399999999</v>
      </c>
      <c r="C134" s="12">
        <v>33.290740820000003</v>
      </c>
      <c r="D134" s="12">
        <v>36.833884339999997</v>
      </c>
      <c r="E134" s="12">
        <v>38.5268333</v>
      </c>
      <c r="F134" s="12">
        <v>34.883215900000003</v>
      </c>
      <c r="G134" s="12">
        <v>38.698117379999999</v>
      </c>
      <c r="H134" s="12">
        <v>44.46648673</v>
      </c>
      <c r="I134" s="12">
        <v>40.691153129999996</v>
      </c>
      <c r="J134" s="12">
        <v>24.8148944</v>
      </c>
      <c r="K134" s="12">
        <v>60.87232144</v>
      </c>
      <c r="L134" s="12">
        <v>62.114611459999999</v>
      </c>
      <c r="M134" s="12">
        <v>73.246361480000004</v>
      </c>
      <c r="N134" s="12">
        <v>49.178852390000003</v>
      </c>
      <c r="O134" s="12">
        <v>59.330266199999997</v>
      </c>
      <c r="P134" s="12">
        <v>86.51431513</v>
      </c>
      <c r="Q134" s="12">
        <v>82.660581320000006</v>
      </c>
      <c r="R134" s="12">
        <v>105.60357885000001</v>
      </c>
      <c r="S134" s="6" t="s">
        <v>39</v>
      </c>
    </row>
    <row r="135" spans="1:19" s="4" customFormat="1">
      <c r="A135" s="17" t="s">
        <v>40</v>
      </c>
      <c r="B135" s="18">
        <f t="shared" ref="B135:R135" si="10">SUM(B117:B134)-B117-B120</f>
        <v>139816.28433138004</v>
      </c>
      <c r="C135" s="18">
        <f t="shared" si="10"/>
        <v>162297.48405534003</v>
      </c>
      <c r="D135" s="18">
        <f t="shared" si="10"/>
        <v>197544.37056914001</v>
      </c>
      <c r="E135" s="18">
        <f t="shared" si="10"/>
        <v>211673.04644765009</v>
      </c>
      <c r="F135" s="18">
        <f t="shared" si="10"/>
        <v>193806.33611031011</v>
      </c>
      <c r="G135" s="18">
        <f t="shared" si="10"/>
        <v>243827.5764355399</v>
      </c>
      <c r="H135" s="18">
        <f t="shared" si="10"/>
        <v>256699.62633853007</v>
      </c>
      <c r="I135" s="18">
        <f t="shared" si="10"/>
        <v>298041.57044069975</v>
      </c>
      <c r="J135" s="18">
        <f t="shared" si="10"/>
        <v>331712.60165341996</v>
      </c>
      <c r="K135" s="18">
        <f t="shared" si="10"/>
        <v>380478.15691874997</v>
      </c>
      <c r="L135" s="18">
        <f t="shared" si="10"/>
        <v>467484.46476293012</v>
      </c>
      <c r="M135" s="18">
        <f t="shared" si="10"/>
        <v>543736.06387120986</v>
      </c>
      <c r="N135" s="18">
        <f t="shared" si="10"/>
        <v>620440.60775951005</v>
      </c>
      <c r="O135" s="18">
        <f t="shared" si="10"/>
        <v>650512.08715681988</v>
      </c>
      <c r="P135" s="18">
        <f t="shared" si="10"/>
        <v>595799.60475626984</v>
      </c>
      <c r="Q135" s="18">
        <f t="shared" si="10"/>
        <v>719470.66652666021</v>
      </c>
      <c r="R135" s="18">
        <f t="shared" si="10"/>
        <v>751066.4571146199</v>
      </c>
      <c r="S135" s="17" t="s">
        <v>43</v>
      </c>
    </row>
    <row r="136" spans="1:19" s="4" customFormat="1">
      <c r="A136" s="9" t="s">
        <v>41</v>
      </c>
      <c r="B136" s="15">
        <f t="shared" ref="B136:R136" si="11">(SUM(B117:B134)-B117-B120)*1000/B137</f>
        <v>278478.33463551145</v>
      </c>
      <c r="C136" s="15">
        <f t="shared" si="11"/>
        <v>318523.35716358846</v>
      </c>
      <c r="D136" s="15">
        <f t="shared" si="11"/>
        <v>383265.16559578117</v>
      </c>
      <c r="E136" s="15">
        <f t="shared" si="11"/>
        <v>405437.98376218654</v>
      </c>
      <c r="F136" s="15">
        <f t="shared" si="11"/>
        <v>366506.21544024505</v>
      </c>
      <c r="G136" s="15">
        <f t="shared" si="11"/>
        <v>456975.63653656124</v>
      </c>
      <c r="H136" s="15">
        <f t="shared" si="11"/>
        <v>474913.23401865625</v>
      </c>
      <c r="I136" s="15">
        <f t="shared" si="11"/>
        <v>544154.4789547479</v>
      </c>
      <c r="J136" s="15">
        <f t="shared" si="11"/>
        <v>597933.54240700114</v>
      </c>
      <c r="K136" s="15">
        <f t="shared" si="11"/>
        <v>677148.36882188986</v>
      </c>
      <c r="L136" s="15">
        <f t="shared" si="11"/>
        <v>821335.51794687414</v>
      </c>
      <c r="M136" s="15">
        <f t="shared" si="11"/>
        <v>942569.09554594976</v>
      </c>
      <c r="N136" s="15">
        <f t="shared" si="11"/>
        <v>1062147.3140927486</v>
      </c>
      <c r="O136" s="15">
        <f t="shared" si="11"/>
        <v>1100928.2610172352</v>
      </c>
      <c r="P136" s="15">
        <f t="shared" si="11"/>
        <v>997598.2692818389</v>
      </c>
      <c r="Q136" s="15">
        <f t="shared" si="11"/>
        <v>1192412.4448959685</v>
      </c>
      <c r="R136" s="15">
        <f t="shared" si="11"/>
        <v>1235694.8599224754</v>
      </c>
      <c r="S136" s="9" t="s">
        <v>44</v>
      </c>
    </row>
    <row r="137" spans="1:19" s="4" customFormat="1">
      <c r="A137" s="10" t="s">
        <v>42</v>
      </c>
      <c r="B137" s="16">
        <v>502.07239465999999</v>
      </c>
      <c r="C137" s="16">
        <v>509.53087240000002</v>
      </c>
      <c r="D137" s="16">
        <v>515.42479803000003</v>
      </c>
      <c r="E137" s="16">
        <v>522.08489319</v>
      </c>
      <c r="F137" s="16">
        <v>528.79413211999997</v>
      </c>
      <c r="G137" s="16">
        <v>533.56799999999998</v>
      </c>
      <c r="H137" s="16">
        <v>540.51900000000001</v>
      </c>
      <c r="I137" s="16">
        <v>547.71500000000003</v>
      </c>
      <c r="J137" s="16">
        <v>554.76499999999999</v>
      </c>
      <c r="K137" s="16">
        <v>561.88300000000004</v>
      </c>
      <c r="L137" s="16">
        <v>569.17600000000004</v>
      </c>
      <c r="M137" s="16">
        <v>576.86599999999999</v>
      </c>
      <c r="N137" s="16">
        <v>584.13800000000003</v>
      </c>
      <c r="O137" s="16">
        <v>590.87599999999998</v>
      </c>
      <c r="P137" s="16">
        <v>597.23400000000004</v>
      </c>
      <c r="Q137" s="16">
        <v>603.37400000000002</v>
      </c>
      <c r="R137" s="16">
        <v>607.80899999999997</v>
      </c>
      <c r="S137" s="10" t="s">
        <v>45</v>
      </c>
    </row>
    <row r="138" spans="1:19" s="28" customFormat="1"/>
    <row r="139" spans="1:19" s="28" customFormat="1"/>
    <row r="140" spans="1:19" s="28" customFormat="1">
      <c r="A140" s="27" t="s">
        <v>46</v>
      </c>
      <c r="S140" s="29" t="s">
        <v>47</v>
      </c>
    </row>
    <row r="141" spans="1:19" s="28" customFormat="1"/>
    <row r="142" spans="1:19" s="28" customFormat="1">
      <c r="A142" s="27" t="s">
        <v>62</v>
      </c>
      <c r="I142" s="29" t="s">
        <v>2</v>
      </c>
      <c r="J142" s="27" t="s">
        <v>3</v>
      </c>
      <c r="S142" s="29" t="s">
        <v>63</v>
      </c>
    </row>
    <row r="143" spans="1:19">
      <c r="A143" s="2"/>
      <c r="B143" s="3">
        <v>1995</v>
      </c>
      <c r="C143" s="3">
        <v>1996</v>
      </c>
      <c r="D143" s="3">
        <v>1997</v>
      </c>
      <c r="E143" s="3">
        <v>1998</v>
      </c>
      <c r="F143" s="3">
        <v>1999</v>
      </c>
      <c r="G143" s="3">
        <v>2000</v>
      </c>
      <c r="H143" s="3">
        <v>2001</v>
      </c>
      <c r="I143" s="3">
        <v>2002</v>
      </c>
      <c r="J143" s="3">
        <v>2003</v>
      </c>
      <c r="K143" s="3">
        <v>2004</v>
      </c>
      <c r="L143" s="3">
        <v>2005</v>
      </c>
      <c r="M143" s="3">
        <v>2006</v>
      </c>
      <c r="N143" s="3">
        <v>2007</v>
      </c>
      <c r="O143" s="3">
        <v>2008</v>
      </c>
      <c r="P143" s="3">
        <v>2009</v>
      </c>
      <c r="Q143" s="3">
        <v>2010</v>
      </c>
      <c r="R143" s="3">
        <v>2011</v>
      </c>
      <c r="S143" s="2"/>
    </row>
    <row r="144" spans="1:19" s="4" customFormat="1">
      <c r="A144" s="5" t="s">
        <v>4</v>
      </c>
      <c r="B144" s="11">
        <v>12247.263739515705</v>
      </c>
      <c r="C144" s="11">
        <v>11985.95944967152</v>
      </c>
      <c r="D144" s="11">
        <v>11281.34620050756</v>
      </c>
      <c r="E144" s="11">
        <v>10572.291219689534</v>
      </c>
      <c r="F144" s="11">
        <v>11426.762974865362</v>
      </c>
      <c r="G144" s="11">
        <v>12328.346979257447</v>
      </c>
      <c r="H144" s="11">
        <v>12040.572979893972</v>
      </c>
      <c r="I144" s="11">
        <v>12622.837145040001</v>
      </c>
      <c r="J144" s="11">
        <v>13476.325651220001</v>
      </c>
      <c r="K144" s="11">
        <v>12788.123459484363</v>
      </c>
      <c r="L144" s="11">
        <v>12054.300836885102</v>
      </c>
      <c r="M144" s="11">
        <v>12693.6457661325</v>
      </c>
      <c r="N144" s="11">
        <v>13834.968152565008</v>
      </c>
      <c r="O144" s="11">
        <v>14910.274767228404</v>
      </c>
      <c r="P144" s="11">
        <v>13868.355009252205</v>
      </c>
      <c r="Q144" s="11">
        <v>14522.930006895656</v>
      </c>
      <c r="R144" s="11">
        <v>15327.911165654119</v>
      </c>
      <c r="S144" s="5" t="s">
        <v>5</v>
      </c>
    </row>
    <row r="145" spans="1:19" s="4" customFormat="1">
      <c r="A145" s="6" t="s">
        <v>6</v>
      </c>
      <c r="B145" s="12">
        <v>6688.7485072660174</v>
      </c>
      <c r="C145" s="12">
        <v>7244.3341328810593</v>
      </c>
      <c r="D145" s="12">
        <v>7167.8294548806671</v>
      </c>
      <c r="E145" s="12">
        <v>6715.9170654610125</v>
      </c>
      <c r="F145" s="12">
        <v>7541.4780375170794</v>
      </c>
      <c r="G145" s="12">
        <v>8340.7936334437072</v>
      </c>
      <c r="H145" s="12">
        <v>7731.7153108449893</v>
      </c>
      <c r="I145" s="12">
        <v>8375.1522096000008</v>
      </c>
      <c r="J145" s="12">
        <v>9034.3208563499993</v>
      </c>
      <c r="K145" s="12">
        <v>8380.1212365865977</v>
      </c>
      <c r="L145" s="12">
        <v>7724.8241324625369</v>
      </c>
      <c r="M145" s="12">
        <v>8324.8999534803825</v>
      </c>
      <c r="N145" s="12">
        <v>9385.2690896702916</v>
      </c>
      <c r="O145" s="12">
        <v>9736.1519318159735</v>
      </c>
      <c r="P145" s="12">
        <v>9018.6673022205086</v>
      </c>
      <c r="Q145" s="12">
        <v>9490.7642174224366</v>
      </c>
      <c r="R145" s="12">
        <v>10110.367456096943</v>
      </c>
      <c r="S145" s="6" t="s">
        <v>7</v>
      </c>
    </row>
    <row r="146" spans="1:19" s="4" customFormat="1">
      <c r="A146" s="7" t="s">
        <v>8</v>
      </c>
      <c r="B146" s="13">
        <v>5714.1230629752381</v>
      </c>
      <c r="C146" s="13">
        <v>4772.159918275931</v>
      </c>
      <c r="D146" s="13">
        <v>4122.9582453280009</v>
      </c>
      <c r="E146" s="13">
        <v>3865.1603074437567</v>
      </c>
      <c r="F146" s="13">
        <v>3901.0279835894212</v>
      </c>
      <c r="G146" s="13">
        <v>4044.920473660196</v>
      </c>
      <c r="H146" s="13">
        <v>4247.5324411903566</v>
      </c>
      <c r="I146" s="13">
        <v>4247.6849354300002</v>
      </c>
      <c r="J146" s="13">
        <v>4442.0047948599995</v>
      </c>
      <c r="K146" s="13">
        <v>4454.5642033689401</v>
      </c>
      <c r="L146" s="13">
        <v>4475.2523648881561</v>
      </c>
      <c r="M146" s="13">
        <v>4350.8100936406454</v>
      </c>
      <c r="N146" s="13">
        <v>4029.2723510936376</v>
      </c>
      <c r="O146" s="13">
        <v>5455.4976538672672</v>
      </c>
      <c r="P146" s="13">
        <v>5189.4637982311124</v>
      </c>
      <c r="Q146" s="13">
        <v>5283.682035764873</v>
      </c>
      <c r="R146" s="13">
        <v>5215.3985582841742</v>
      </c>
      <c r="S146" s="7" t="s">
        <v>9</v>
      </c>
    </row>
    <row r="147" spans="1:19" s="4" customFormat="1">
      <c r="A147" s="8" t="s">
        <v>10</v>
      </c>
      <c r="B147" s="14">
        <v>175473.53843910879</v>
      </c>
      <c r="C147" s="14">
        <v>198792.85380275719</v>
      </c>
      <c r="D147" s="14">
        <v>229047.53124787385</v>
      </c>
      <c r="E147" s="14">
        <v>218567.00918687574</v>
      </c>
      <c r="F147" s="14">
        <v>212964.16850934198</v>
      </c>
      <c r="G147" s="14">
        <v>243522.87859603949</v>
      </c>
      <c r="H147" s="14">
        <v>245406.02703831845</v>
      </c>
      <c r="I147" s="14">
        <v>285418.73329708999</v>
      </c>
      <c r="J147" s="14">
        <v>301380.08603931003</v>
      </c>
      <c r="K147" s="14">
        <v>327385.6935573722</v>
      </c>
      <c r="L147" s="14">
        <v>354863.88583828823</v>
      </c>
      <c r="M147" s="14">
        <v>366974.06321619422</v>
      </c>
      <c r="N147" s="14">
        <v>390384.88741173415</v>
      </c>
      <c r="O147" s="14">
        <v>387994.26022944413</v>
      </c>
      <c r="P147" s="14">
        <v>396191.67399817315</v>
      </c>
      <c r="Q147" s="14">
        <v>445458.27398362121</v>
      </c>
      <c r="R147" s="14">
        <v>428237.61477055209</v>
      </c>
      <c r="S147" s="8" t="s">
        <v>11</v>
      </c>
    </row>
    <row r="148" spans="1:19" s="4" customFormat="1">
      <c r="A148" s="7" t="s">
        <v>12</v>
      </c>
      <c r="B148" s="13">
        <v>37114.917780563628</v>
      </c>
      <c r="C148" s="13">
        <v>44626.721857199074</v>
      </c>
      <c r="D148" s="13">
        <v>55807.603805099832</v>
      </c>
      <c r="E148" s="13">
        <v>60249.28820989417</v>
      </c>
      <c r="F148" s="13">
        <v>66685.049607211695</v>
      </c>
      <c r="G148" s="13">
        <v>76347.780481860653</v>
      </c>
      <c r="H148" s="13">
        <v>77315.32873443923</v>
      </c>
      <c r="I148" s="13">
        <v>84062.696572800007</v>
      </c>
      <c r="J148" s="13">
        <v>96996.986652159991</v>
      </c>
      <c r="K148" s="13">
        <v>98315.867533046883</v>
      </c>
      <c r="L148" s="13">
        <v>112765.08897448205</v>
      </c>
      <c r="M148" s="13">
        <v>120822.94672686688</v>
      </c>
      <c r="N148" s="13">
        <v>123690.0613519289</v>
      </c>
      <c r="O148" s="13">
        <v>130805.08434699167</v>
      </c>
      <c r="P148" s="13">
        <v>129865.98141796449</v>
      </c>
      <c r="Q148" s="13">
        <v>136947.3428529941</v>
      </c>
      <c r="R148" s="13">
        <v>129959.10231046878</v>
      </c>
      <c r="S148" s="7" t="s">
        <v>13</v>
      </c>
    </row>
    <row r="149" spans="1:19" s="4" customFormat="1">
      <c r="A149" s="6" t="s">
        <v>14</v>
      </c>
      <c r="B149" s="12">
        <v>78918.199431064582</v>
      </c>
      <c r="C149" s="12">
        <v>92274.854381533951</v>
      </c>
      <c r="D149" s="12">
        <v>107836.128452675</v>
      </c>
      <c r="E149" s="12">
        <v>97371.397753263169</v>
      </c>
      <c r="F149" s="12">
        <v>90803.363413924148</v>
      </c>
      <c r="G149" s="12">
        <v>105131.84369385662</v>
      </c>
      <c r="H149" s="12">
        <v>107353.08066876396</v>
      </c>
      <c r="I149" s="12">
        <v>137128.06585288001</v>
      </c>
      <c r="J149" s="12">
        <v>138120.58271154002</v>
      </c>
      <c r="K149" s="12">
        <v>153913.92812629094</v>
      </c>
      <c r="L149" s="12">
        <v>158424.62239264103</v>
      </c>
      <c r="M149" s="12">
        <v>157941.76522829002</v>
      </c>
      <c r="N149" s="12">
        <v>168200.82080868806</v>
      </c>
      <c r="O149" s="12">
        <v>157831.94093489947</v>
      </c>
      <c r="P149" s="12">
        <v>166009.76768009551</v>
      </c>
      <c r="Q149" s="12">
        <v>200681.82646443858</v>
      </c>
      <c r="R149" s="12">
        <v>180469.83609858973</v>
      </c>
      <c r="S149" s="6" t="s">
        <v>15</v>
      </c>
    </row>
    <row r="150" spans="1:19" s="4" customFormat="1">
      <c r="A150" s="7" t="s">
        <v>16</v>
      </c>
      <c r="B150" s="13">
        <v>13261.68525787683</v>
      </c>
      <c r="C150" s="13">
        <v>12111.857638329117</v>
      </c>
      <c r="D150" s="13">
        <v>12938.091892155968</v>
      </c>
      <c r="E150" s="13">
        <v>14409.118173326915</v>
      </c>
      <c r="F150" s="13">
        <v>14750.110476452359</v>
      </c>
      <c r="G150" s="13">
        <v>16633.240258744139</v>
      </c>
      <c r="H150" s="13">
        <v>16235.66395606999</v>
      </c>
      <c r="I150" s="13">
        <v>16615.478525769999</v>
      </c>
      <c r="J150" s="13">
        <v>17174.045752080001</v>
      </c>
      <c r="K150" s="13">
        <v>19773.56759227498</v>
      </c>
      <c r="L150" s="13">
        <v>22131.795278305799</v>
      </c>
      <c r="M150" s="13">
        <v>23892.23018984175</v>
      </c>
      <c r="N150" s="13">
        <v>28036.353625818549</v>
      </c>
      <c r="O150" s="13">
        <v>27743.645440077482</v>
      </c>
      <c r="P150" s="13">
        <v>29221.68846180943</v>
      </c>
      <c r="Q150" s="13">
        <v>29446.593091009392</v>
      </c>
      <c r="R150" s="13">
        <v>35880.278795546001</v>
      </c>
      <c r="S150" s="7" t="s">
        <v>17</v>
      </c>
    </row>
    <row r="151" spans="1:19" s="4" customFormat="1">
      <c r="A151" s="6" t="s">
        <v>18</v>
      </c>
      <c r="B151" s="12">
        <v>3981.6044855040882</v>
      </c>
      <c r="C151" s="12">
        <v>4079.1747284038888</v>
      </c>
      <c r="D151" s="12">
        <v>2083.5375725176109</v>
      </c>
      <c r="E151" s="12">
        <v>1638.8139517143413</v>
      </c>
      <c r="F151" s="12">
        <v>1690.6723457627891</v>
      </c>
      <c r="G151" s="12">
        <v>1378.8862295907709</v>
      </c>
      <c r="H151" s="12">
        <v>1238.3625363877297</v>
      </c>
      <c r="I151" s="12">
        <v>1786.59552158</v>
      </c>
      <c r="J151" s="12">
        <v>2334.7491943300001</v>
      </c>
      <c r="K151" s="12">
        <v>2551.6736569253035</v>
      </c>
      <c r="L151" s="12">
        <v>3263.5600243871013</v>
      </c>
      <c r="M151" s="12">
        <v>3524.924064389611</v>
      </c>
      <c r="N151" s="12">
        <v>3496.0267547473777</v>
      </c>
      <c r="O151" s="12">
        <v>3587.7629089998695</v>
      </c>
      <c r="P151" s="12">
        <v>4147.7508085687678</v>
      </c>
      <c r="Q151" s="12">
        <v>4707.9106111183828</v>
      </c>
      <c r="R151" s="12">
        <v>3635.5492399391565</v>
      </c>
      <c r="S151" s="6" t="s">
        <v>19</v>
      </c>
    </row>
    <row r="152" spans="1:19" s="4" customFormat="1" ht="60.75">
      <c r="A152" s="7" t="s">
        <v>20</v>
      </c>
      <c r="B152" s="13">
        <v>20796.097432563722</v>
      </c>
      <c r="C152" s="13">
        <v>21380.646693258805</v>
      </c>
      <c r="D152" s="13">
        <v>24505.267186947633</v>
      </c>
      <c r="E152" s="13">
        <v>22707.027333872044</v>
      </c>
      <c r="F152" s="13">
        <v>18671.10635338354</v>
      </c>
      <c r="G152" s="13">
        <v>21337.837081122365</v>
      </c>
      <c r="H152" s="13">
        <v>21590.294156486307</v>
      </c>
      <c r="I152" s="13">
        <v>23505.53039312</v>
      </c>
      <c r="J152" s="13">
        <v>23838.430722649999</v>
      </c>
      <c r="K152" s="13">
        <v>25952.24626174874</v>
      </c>
      <c r="L152" s="13">
        <v>26423.621822393783</v>
      </c>
      <c r="M152" s="13">
        <v>27950.608862854664</v>
      </c>
      <c r="N152" s="13">
        <v>33110.913758090064</v>
      </c>
      <c r="O152" s="13">
        <v>32460.946226738255</v>
      </c>
      <c r="P152" s="13">
        <v>30149.257383300745</v>
      </c>
      <c r="Q152" s="13">
        <v>36290.046694009427</v>
      </c>
      <c r="R152" s="13">
        <v>36535.05771141751</v>
      </c>
      <c r="S152" s="7" t="s">
        <v>21</v>
      </c>
    </row>
    <row r="153" spans="1:19" s="4" customFormat="1">
      <c r="A153" s="6" t="s">
        <v>22</v>
      </c>
      <c r="B153" s="12">
        <v>1532.4273795425484</v>
      </c>
      <c r="C153" s="12">
        <v>1724.6838646694332</v>
      </c>
      <c r="D153" s="12">
        <v>1937.6251218121772</v>
      </c>
      <c r="E153" s="12">
        <v>1439.5269629790635</v>
      </c>
      <c r="F153" s="12">
        <v>1379.8551719826924</v>
      </c>
      <c r="G153" s="12">
        <v>1445.8992417984477</v>
      </c>
      <c r="H153" s="12">
        <v>1269.9548406068802</v>
      </c>
      <c r="I153" s="12">
        <v>1118.5405407999999</v>
      </c>
      <c r="J153" s="12">
        <v>1152.8741003</v>
      </c>
      <c r="K153" s="12">
        <v>1346.6423834955292</v>
      </c>
      <c r="L153" s="12">
        <v>1465.7161537630486</v>
      </c>
      <c r="M153" s="12">
        <v>1480.1283058502099</v>
      </c>
      <c r="N153" s="12">
        <v>1432.940603275671</v>
      </c>
      <c r="O153" s="12">
        <v>1427.7990513221121</v>
      </c>
      <c r="P153" s="12">
        <v>1489.2461111338132</v>
      </c>
      <c r="Q153" s="12">
        <v>1679.0993394102418</v>
      </c>
      <c r="R153" s="12">
        <v>1844.4291861969893</v>
      </c>
      <c r="S153" s="6" t="s">
        <v>23</v>
      </c>
    </row>
    <row r="154" spans="1:19" s="4" customFormat="1">
      <c r="A154" s="7" t="s">
        <v>24</v>
      </c>
      <c r="B154" s="13">
        <v>3099.8623367558921</v>
      </c>
      <c r="C154" s="13">
        <v>4314.3860240607228</v>
      </c>
      <c r="D154" s="13">
        <v>5933.2686632189161</v>
      </c>
      <c r="E154" s="13">
        <v>4519.6805470879362</v>
      </c>
      <c r="F154" s="13">
        <v>4787.998808302068</v>
      </c>
      <c r="G154" s="13">
        <v>5278.0518164451678</v>
      </c>
      <c r="H154" s="13">
        <v>4762.2575269012841</v>
      </c>
      <c r="I154" s="13">
        <v>4463.0706633299997</v>
      </c>
      <c r="J154" s="13">
        <v>4811.7869564399998</v>
      </c>
      <c r="K154" s="13">
        <v>7187.1269522765797</v>
      </c>
      <c r="L154" s="13">
        <v>9581.1990463513703</v>
      </c>
      <c r="M154" s="13">
        <v>9290.1846436416527</v>
      </c>
      <c r="N154" s="13">
        <v>10087.69547780117</v>
      </c>
      <c r="O154" s="13">
        <v>10419.997016208747</v>
      </c>
      <c r="P154" s="13">
        <v>9872.4413914082907</v>
      </c>
      <c r="Q154" s="13">
        <v>9322.0082574192493</v>
      </c>
      <c r="R154" s="13">
        <v>10044.818214771587</v>
      </c>
      <c r="S154" s="7" t="s">
        <v>25</v>
      </c>
    </row>
    <row r="155" spans="1:19" s="4" customFormat="1">
      <c r="A155" s="6" t="s">
        <v>26</v>
      </c>
      <c r="B155" s="12">
        <v>3089.8375278978037</v>
      </c>
      <c r="C155" s="12">
        <v>3335.3331435078981</v>
      </c>
      <c r="D155" s="12">
        <v>2905.5977755655144</v>
      </c>
      <c r="E155" s="12">
        <v>2438.3868132820789</v>
      </c>
      <c r="F155" s="12">
        <v>1678.1963317518664</v>
      </c>
      <c r="G155" s="12">
        <v>1827.2562124683041</v>
      </c>
      <c r="H155" s="12">
        <v>1898.6144609788819</v>
      </c>
      <c r="I155" s="12">
        <v>2060.9710178599998</v>
      </c>
      <c r="J155" s="12">
        <v>2186.39098543</v>
      </c>
      <c r="K155" s="12">
        <v>2440.6860377360704</v>
      </c>
      <c r="L155" s="12">
        <v>2944.4862173170104</v>
      </c>
      <c r="M155" s="12">
        <v>2977.5090830157283</v>
      </c>
      <c r="N155" s="12">
        <v>3201.5717247846865</v>
      </c>
      <c r="O155" s="12">
        <v>3071.089279266429</v>
      </c>
      <c r="P155" s="12">
        <v>3458.3193900684328</v>
      </c>
      <c r="Q155" s="12">
        <v>3282.0787440588692</v>
      </c>
      <c r="R155" s="12">
        <v>3706.622190156264</v>
      </c>
      <c r="S155" s="6" t="s">
        <v>27</v>
      </c>
    </row>
    <row r="156" spans="1:19" s="4" customFormat="1" ht="40.5">
      <c r="A156" s="7" t="s">
        <v>28</v>
      </c>
      <c r="B156" s="13">
        <v>1480.7692679623788</v>
      </c>
      <c r="C156" s="13">
        <v>1887.2058155556085</v>
      </c>
      <c r="D156" s="13">
        <v>2040.0628238266611</v>
      </c>
      <c r="E156" s="13">
        <v>2087.2407029061023</v>
      </c>
      <c r="F156" s="13">
        <v>2289.7896858190397</v>
      </c>
      <c r="G156" s="13">
        <v>2800.8202774403803</v>
      </c>
      <c r="H156" s="13">
        <v>2725.6194171339148</v>
      </c>
      <c r="I156" s="13">
        <v>3096.6335786099999</v>
      </c>
      <c r="J156" s="13">
        <v>3541.9803642400002</v>
      </c>
      <c r="K156" s="13">
        <v>3848.6356009931778</v>
      </c>
      <c r="L156" s="13">
        <v>4553.2120782110123</v>
      </c>
      <c r="M156" s="13">
        <v>4513.3509965594749</v>
      </c>
      <c r="N156" s="13">
        <v>4693.9899980046048</v>
      </c>
      <c r="O156" s="13">
        <v>5427.8275453058723</v>
      </c>
      <c r="P156" s="13">
        <v>5351.4036554883287</v>
      </c>
      <c r="Q156" s="13">
        <v>5252.9933132069727</v>
      </c>
      <c r="R156" s="13">
        <v>12185.841619774283</v>
      </c>
      <c r="S156" s="7" t="s">
        <v>29</v>
      </c>
    </row>
    <row r="157" spans="1:19" s="4" customFormat="1" ht="40.5">
      <c r="A157" s="6" t="s">
        <v>30</v>
      </c>
      <c r="B157" s="12">
        <v>5539.7279803379442</v>
      </c>
      <c r="C157" s="12">
        <v>5864.7564834902551</v>
      </c>
      <c r="D157" s="12">
        <v>6435.9622021886216</v>
      </c>
      <c r="E157" s="12">
        <v>7175.0162033527658</v>
      </c>
      <c r="F157" s="12">
        <v>7582.2522038921988</v>
      </c>
      <c r="G157" s="12">
        <v>8756.1403482888545</v>
      </c>
      <c r="H157" s="12">
        <v>8645.0274242429732</v>
      </c>
      <c r="I157" s="12">
        <v>9018.5303870200005</v>
      </c>
      <c r="J157" s="12">
        <v>8486.6180178300001</v>
      </c>
      <c r="K157" s="12">
        <v>9102.5906702391821</v>
      </c>
      <c r="L157" s="12">
        <v>9530.0699959534286</v>
      </c>
      <c r="M157" s="12">
        <v>10052.34265656453</v>
      </c>
      <c r="N157" s="12">
        <v>10609.418851830835</v>
      </c>
      <c r="O157" s="12">
        <v>12397.266905503831</v>
      </c>
      <c r="P157" s="12">
        <v>12939.191244587535</v>
      </c>
      <c r="Q157" s="12">
        <v>13611.820866913578</v>
      </c>
      <c r="R157" s="12">
        <v>14359.418834855023</v>
      </c>
      <c r="S157" s="6" t="s">
        <v>31</v>
      </c>
    </row>
    <row r="158" spans="1:19" s="4" customFormat="1">
      <c r="A158" s="7" t="s">
        <v>32</v>
      </c>
      <c r="B158" s="13">
        <v>1036.4223507246988</v>
      </c>
      <c r="C158" s="13">
        <v>1065.0195702805688</v>
      </c>
      <c r="D158" s="13">
        <v>1145.6490664978887</v>
      </c>
      <c r="E158" s="13">
        <v>1325.4775965099495</v>
      </c>
      <c r="F158" s="13">
        <v>1409.5756151144599</v>
      </c>
      <c r="G158" s="13">
        <v>1418.8345264771058</v>
      </c>
      <c r="H158" s="13">
        <v>1399.4416767232567</v>
      </c>
      <c r="I158" s="13">
        <v>1399.3362617600001</v>
      </c>
      <c r="J158" s="13">
        <v>1439.7742628699998</v>
      </c>
      <c r="K158" s="13">
        <v>1477.4087279166718</v>
      </c>
      <c r="L158" s="13">
        <v>1588.5858967343245</v>
      </c>
      <c r="M158" s="13">
        <v>1721.5211826367035</v>
      </c>
      <c r="N158" s="13">
        <v>1847.8128616615554</v>
      </c>
      <c r="O158" s="13">
        <v>1917.6191378661047</v>
      </c>
      <c r="P158" s="13">
        <v>2017.4938379866719</v>
      </c>
      <c r="Q158" s="13">
        <v>2146.1649356795956</v>
      </c>
      <c r="R158" s="13">
        <v>2040.2791951778318</v>
      </c>
      <c r="S158" s="7" t="s">
        <v>33</v>
      </c>
    </row>
    <row r="159" spans="1:19" s="4" customFormat="1">
      <c r="A159" s="6" t="s">
        <v>34</v>
      </c>
      <c r="B159" s="12">
        <v>251.13960066869524</v>
      </c>
      <c r="C159" s="12">
        <v>574.00377476733536</v>
      </c>
      <c r="D159" s="12">
        <v>560.81787550520005</v>
      </c>
      <c r="E159" s="12">
        <v>587.16721966979912</v>
      </c>
      <c r="F159" s="12">
        <v>791.73042818195449</v>
      </c>
      <c r="G159" s="12">
        <v>790.24285295998402</v>
      </c>
      <c r="H159" s="12">
        <v>610.62858517500285</v>
      </c>
      <c r="I159" s="12">
        <v>710.35706654000001</v>
      </c>
      <c r="J159" s="12">
        <v>769.58508113000005</v>
      </c>
      <c r="K159" s="12">
        <v>864.74864931588422</v>
      </c>
      <c r="L159" s="12">
        <v>992.77791198815066</v>
      </c>
      <c r="M159" s="12">
        <v>1008.9714724677262</v>
      </c>
      <c r="N159" s="12">
        <v>1042.0397505618141</v>
      </c>
      <c r="O159" s="12">
        <v>1116.6799967589857</v>
      </c>
      <c r="P159" s="12">
        <v>1147.0367502485676</v>
      </c>
      <c r="Q159" s="12">
        <v>1122.8078695802146</v>
      </c>
      <c r="R159" s="12">
        <v>1184.5453122710805</v>
      </c>
      <c r="S159" s="6" t="s">
        <v>35</v>
      </c>
    </row>
    <row r="160" spans="1:19" s="4" customFormat="1" ht="40.5">
      <c r="A160" s="7" t="s">
        <v>36</v>
      </c>
      <c r="B160" s="13">
        <v>411.0422405633301</v>
      </c>
      <c r="C160" s="13">
        <v>500.23745366292064</v>
      </c>
      <c r="D160" s="13">
        <v>516.78458732876857</v>
      </c>
      <c r="E160" s="13">
        <v>481.93072612863017</v>
      </c>
      <c r="F160" s="13">
        <v>450.0319763317799</v>
      </c>
      <c r="G160" s="13">
        <v>435.60193908468386</v>
      </c>
      <c r="H160" s="13">
        <v>427.29466765270314</v>
      </c>
      <c r="I160" s="13">
        <v>412.23576181999999</v>
      </c>
      <c r="J160" s="13">
        <v>501.93586628999998</v>
      </c>
      <c r="K160" s="13">
        <v>575.80003624593337</v>
      </c>
      <c r="L160" s="13">
        <v>620.78626142883081</v>
      </c>
      <c r="M160" s="13">
        <v>542.5964115963651</v>
      </c>
      <c r="N160" s="13">
        <v>450.61445007920133</v>
      </c>
      <c r="O160" s="13">
        <v>482.00481577896738</v>
      </c>
      <c r="P160" s="13">
        <v>486.94014668020304</v>
      </c>
      <c r="Q160" s="13">
        <v>511.67600023765294</v>
      </c>
      <c r="R160" s="13">
        <v>644.56252029162499</v>
      </c>
      <c r="S160" s="7" t="s">
        <v>37</v>
      </c>
    </row>
    <row r="161" spans="1:19" s="4" customFormat="1">
      <c r="A161" s="6" t="s">
        <v>38</v>
      </c>
      <c r="B161" s="12">
        <v>39.107406275936285</v>
      </c>
      <c r="C161" s="12">
        <v>38.735316144038457</v>
      </c>
      <c r="D161" s="12">
        <v>40.002880550207706</v>
      </c>
      <c r="E161" s="12">
        <v>40.599912840877451</v>
      </c>
      <c r="F161" s="12">
        <v>36.723051845817025</v>
      </c>
      <c r="G161" s="12">
        <v>40.176882363876608</v>
      </c>
      <c r="H161" s="12">
        <v>45.305133059121758</v>
      </c>
      <c r="I161" s="12">
        <v>40.691153129999996</v>
      </c>
      <c r="J161" s="12">
        <v>24.345371979999999</v>
      </c>
      <c r="K161" s="12">
        <v>58.885253396057365</v>
      </c>
      <c r="L161" s="12">
        <v>57.988312771512895</v>
      </c>
      <c r="M161" s="12">
        <v>65.258139679704385</v>
      </c>
      <c r="N161" s="12">
        <v>42.635851588202307</v>
      </c>
      <c r="O161" s="12">
        <v>49.826950252059014</v>
      </c>
      <c r="P161" s="12">
        <v>70.706813163999556</v>
      </c>
      <c r="Q161" s="12">
        <v>66.658583270276566</v>
      </c>
      <c r="R161" s="12">
        <v>81.470958030363192</v>
      </c>
      <c r="S161" s="6" t="s">
        <v>39</v>
      </c>
    </row>
    <row r="162" spans="1:19" s="4" customFormat="1">
      <c r="A162" s="19" t="s">
        <v>48</v>
      </c>
      <c r="B162" s="20">
        <f t="shared" ref="B162:R162" si="12">SUM(B144:B161)-B144-B147</f>
        <v>182955.7120485433</v>
      </c>
      <c r="C162" s="20">
        <f t="shared" si="12"/>
        <v>205794.11079602045</v>
      </c>
      <c r="D162" s="20">
        <f t="shared" si="12"/>
        <v>235977.18760609871</v>
      </c>
      <c r="E162" s="20">
        <f t="shared" si="12"/>
        <v>227051.74947973256</v>
      </c>
      <c r="F162" s="20">
        <f t="shared" si="12"/>
        <v>224448.96149106274</v>
      </c>
      <c r="G162" s="20">
        <f t="shared" si="12"/>
        <v>256008.32594960532</v>
      </c>
      <c r="H162" s="20">
        <f t="shared" si="12"/>
        <v>257496.12153665652</v>
      </c>
      <c r="I162" s="20">
        <f t="shared" si="12"/>
        <v>298041.57044205006</v>
      </c>
      <c r="J162" s="20">
        <f t="shared" si="12"/>
        <v>314856.4116904799</v>
      </c>
      <c r="K162" s="20">
        <f t="shared" si="12"/>
        <v>340244.4929218574</v>
      </c>
      <c r="L162" s="20">
        <f t="shared" si="12"/>
        <v>366543.58686407923</v>
      </c>
      <c r="M162" s="20">
        <f t="shared" si="12"/>
        <v>378460.04801137623</v>
      </c>
      <c r="N162" s="20">
        <f t="shared" si="12"/>
        <v>403357.43730962457</v>
      </c>
      <c r="O162" s="20">
        <f t="shared" si="12"/>
        <v>403931.14014165301</v>
      </c>
      <c r="P162" s="20">
        <f t="shared" si="12"/>
        <v>410435.35619295639</v>
      </c>
      <c r="Q162" s="20">
        <f t="shared" si="12"/>
        <v>459843.47387653386</v>
      </c>
      <c r="R162" s="20">
        <f t="shared" si="12"/>
        <v>447897.57820186747</v>
      </c>
      <c r="S162" s="19" t="s">
        <v>53</v>
      </c>
    </row>
    <row r="163" spans="1:19" s="4" customFormat="1">
      <c r="A163" s="22" t="s">
        <v>49</v>
      </c>
      <c r="B163" s="14">
        <f t="shared" ref="B163:R163" si="13">(SUM(B144:B161)-B144-B147)-B165</f>
        <v>-4948.8261335049756</v>
      </c>
      <c r="C163" s="14">
        <f t="shared" si="13"/>
        <v>-4932.6607390157587</v>
      </c>
      <c r="D163" s="14">
        <f t="shared" si="13"/>
        <v>-4068.544754437753</v>
      </c>
      <c r="E163" s="14">
        <f t="shared" si="13"/>
        <v>-1798.4771081755753</v>
      </c>
      <c r="F163" s="14">
        <f t="shared" si="13"/>
        <v>227.12539014569484</v>
      </c>
      <c r="G163" s="14">
        <f t="shared" si="13"/>
        <v>341.99217296281131</v>
      </c>
      <c r="H163" s="14">
        <f t="shared" si="13"/>
        <v>203.05594272207236</v>
      </c>
      <c r="I163" s="14">
        <f t="shared" si="13"/>
        <v>1.350068487226963E-6</v>
      </c>
      <c r="J163" s="14">
        <f t="shared" si="13"/>
        <v>1.269858330488205E-6</v>
      </c>
      <c r="K163" s="14">
        <f t="shared" si="13"/>
        <v>72.683894298737869</v>
      </c>
      <c r="L163" s="14">
        <f t="shared" si="13"/>
        <v>-276.3295095617068</v>
      </c>
      <c r="M163" s="14">
        <f t="shared" si="13"/>
        <v>-1103.4402980843442</v>
      </c>
      <c r="N163" s="14">
        <f t="shared" si="13"/>
        <v>-733.83363872306654</v>
      </c>
      <c r="O163" s="14">
        <f t="shared" si="13"/>
        <v>1161.983116209216</v>
      </c>
      <c r="P163" s="14">
        <f t="shared" si="13"/>
        <v>444.51919790584361</v>
      </c>
      <c r="Q163" s="14">
        <f t="shared" si="13"/>
        <v>51.071434599638451</v>
      </c>
      <c r="R163" s="14">
        <f t="shared" si="13"/>
        <v>4237.9539543035207</v>
      </c>
      <c r="S163" s="22" t="s">
        <v>54</v>
      </c>
    </row>
    <row r="164" spans="1:19" s="4" customFormat="1">
      <c r="A164" s="23" t="s">
        <v>50</v>
      </c>
      <c r="B164" s="24">
        <f t="shared" ref="B164:R164" si="14">100*((SUM(B144:B161)-B144-B147)-B165)/B165</f>
        <v>-2.6336916507627852</v>
      </c>
      <c r="C164" s="24">
        <f t="shared" si="14"/>
        <v>-2.3407850379350763</v>
      </c>
      <c r="D164" s="24">
        <f t="shared" si="14"/>
        <v>-1.694904014509621</v>
      </c>
      <c r="E164" s="24">
        <f t="shared" si="14"/>
        <v>-0.78587517040745736</v>
      </c>
      <c r="F164" s="24">
        <f t="shared" si="14"/>
        <v>0.10129494704675907</v>
      </c>
      <c r="G164" s="24">
        <f t="shared" si="14"/>
        <v>0.13376503973400955</v>
      </c>
      <c r="H164" s="24">
        <f t="shared" si="14"/>
        <v>7.8920099246879705E-2</v>
      </c>
      <c r="I164" s="24">
        <f t="shared" si="14"/>
        <v>4.5297992666951812E-10</v>
      </c>
      <c r="J164" s="24">
        <f t="shared" si="14"/>
        <v>4.0331347348951645E-10</v>
      </c>
      <c r="K164" s="24">
        <f t="shared" si="14"/>
        <v>2.1366818875002504E-2</v>
      </c>
      <c r="L164" s="24">
        <f t="shared" si="14"/>
        <v>-7.5331108597778251E-2</v>
      </c>
      <c r="M164" s="24">
        <f t="shared" si="14"/>
        <v>-0.29071297215624231</v>
      </c>
      <c r="N164" s="24">
        <f t="shared" si="14"/>
        <v>-0.18160096282229957</v>
      </c>
      <c r="O164" s="24">
        <f t="shared" si="14"/>
        <v>0.28849853469187337</v>
      </c>
      <c r="P164" s="24">
        <f t="shared" si="14"/>
        <v>0.10842173965736944</v>
      </c>
      <c r="Q164" s="24">
        <f t="shared" si="14"/>
        <v>1.1107498585970677E-2</v>
      </c>
      <c r="R164" s="24">
        <f t="shared" si="14"/>
        <v>0.95522642194249452</v>
      </c>
      <c r="S164" s="23" t="s">
        <v>55</v>
      </c>
    </row>
    <row r="165" spans="1:19" s="4" customFormat="1">
      <c r="A165" s="19" t="s">
        <v>51</v>
      </c>
      <c r="B165" s="20">
        <v>187904.53818204827</v>
      </c>
      <c r="C165" s="20">
        <v>210726.77153503621</v>
      </c>
      <c r="D165" s="20">
        <v>240045.73236053647</v>
      </c>
      <c r="E165" s="20">
        <v>228850.22658790814</v>
      </c>
      <c r="F165" s="20">
        <v>224221.83610091705</v>
      </c>
      <c r="G165" s="20">
        <v>255666.33377664251</v>
      </c>
      <c r="H165" s="20">
        <v>257293.06559393444</v>
      </c>
      <c r="I165" s="20">
        <v>298041.57044069999</v>
      </c>
      <c r="J165" s="20">
        <v>314856.41168921004</v>
      </c>
      <c r="K165" s="20">
        <v>340171.80902755866</v>
      </c>
      <c r="L165" s="20">
        <v>366819.91637364094</v>
      </c>
      <c r="M165" s="20">
        <v>379563.48830946058</v>
      </c>
      <c r="N165" s="20">
        <v>404091.27094834764</v>
      </c>
      <c r="O165" s="20">
        <v>402769.1570254438</v>
      </c>
      <c r="P165" s="20">
        <v>409990.83699505054</v>
      </c>
      <c r="Q165" s="20">
        <v>459792.40244193422</v>
      </c>
      <c r="R165" s="20">
        <v>443659.62424756394</v>
      </c>
      <c r="S165" s="19" t="s">
        <v>56</v>
      </c>
    </row>
    <row r="166" spans="1:19" s="28" customFormat="1">
      <c r="A166" s="21" t="s">
        <v>52</v>
      </c>
      <c r="B166" s="21"/>
      <c r="C166" s="21"/>
      <c r="D166" s="21"/>
      <c r="E166" s="21"/>
      <c r="F166" s="21"/>
      <c r="G166" s="21"/>
      <c r="H166" s="21"/>
      <c r="I166" s="21"/>
      <c r="J166" s="21"/>
      <c r="K166" s="21" t="s">
        <v>57</v>
      </c>
      <c r="L166" s="21"/>
      <c r="M166" s="21"/>
      <c r="N166" s="21"/>
      <c r="O166" s="21"/>
      <c r="P166" s="21"/>
      <c r="Q166" s="21"/>
      <c r="R166" s="21"/>
      <c r="S166" s="21"/>
    </row>
    <row r="167" spans="1:19" s="28" customFormat="1"/>
    <row r="168" spans="1:19" s="28" customFormat="1"/>
    <row r="169" spans="1:19" s="28" customFormat="1">
      <c r="A169" s="27" t="s">
        <v>0</v>
      </c>
      <c r="S169" s="29" t="s">
        <v>1</v>
      </c>
    </row>
    <row r="170" spans="1:19" s="28" customFormat="1"/>
    <row r="171" spans="1:19" s="28" customFormat="1">
      <c r="A171" s="27" t="s">
        <v>64</v>
      </c>
      <c r="I171" s="29" t="s">
        <v>2</v>
      </c>
      <c r="J171" s="27" t="s">
        <v>3</v>
      </c>
      <c r="S171" s="29" t="s">
        <v>65</v>
      </c>
    </row>
    <row r="172" spans="1:19">
      <c r="A172" s="2"/>
      <c r="B172" s="3">
        <v>1995</v>
      </c>
      <c r="C172" s="3">
        <v>1996</v>
      </c>
      <c r="D172" s="3">
        <v>1997</v>
      </c>
      <c r="E172" s="3">
        <v>1998</v>
      </c>
      <c r="F172" s="3">
        <v>1999</v>
      </c>
      <c r="G172" s="3">
        <v>2000</v>
      </c>
      <c r="H172" s="3">
        <v>2001</v>
      </c>
      <c r="I172" s="3">
        <v>2002</v>
      </c>
      <c r="J172" s="3">
        <v>2003</v>
      </c>
      <c r="K172" s="3">
        <v>2004</v>
      </c>
      <c r="L172" s="3">
        <v>2005</v>
      </c>
      <c r="M172" s="3">
        <v>2006</v>
      </c>
      <c r="N172" s="3">
        <v>2007</v>
      </c>
      <c r="O172" s="3">
        <v>2008</v>
      </c>
      <c r="P172" s="3">
        <v>2009</v>
      </c>
      <c r="Q172" s="3">
        <v>2010</v>
      </c>
      <c r="R172" s="3">
        <v>2011</v>
      </c>
      <c r="S172" s="2"/>
    </row>
    <row r="173" spans="1:19" s="4" customFormat="1">
      <c r="A173" s="25" t="s">
        <v>4</v>
      </c>
      <c r="B173" s="26">
        <v>7171.7734393399996</v>
      </c>
      <c r="C173" s="26">
        <v>7423.2398308000002</v>
      </c>
      <c r="D173" s="26">
        <v>8445.8685884799997</v>
      </c>
      <c r="E173" s="26">
        <v>7429.43394059</v>
      </c>
      <c r="F173" s="26">
        <v>7114.2084076800002</v>
      </c>
      <c r="G173" s="26">
        <v>8403.2037988100001</v>
      </c>
      <c r="H173" s="26">
        <v>7840.3866017600003</v>
      </c>
      <c r="I173" s="26">
        <v>9039.4125600499992</v>
      </c>
      <c r="J173" s="26">
        <v>10028.59483611</v>
      </c>
      <c r="K173" s="26">
        <v>10427.66769724</v>
      </c>
      <c r="L173" s="26">
        <v>10966.557308269999</v>
      </c>
      <c r="M173" s="26">
        <v>13231.92423316</v>
      </c>
      <c r="N173" s="26">
        <v>14993.353176590001</v>
      </c>
      <c r="O173" s="26">
        <v>16142.08276549</v>
      </c>
      <c r="P173" s="26">
        <v>16513.129577740001</v>
      </c>
      <c r="Q173" s="26">
        <v>19703.069759860002</v>
      </c>
      <c r="R173" s="26">
        <v>22636.184509039998</v>
      </c>
      <c r="S173" s="25" t="s">
        <v>5</v>
      </c>
    </row>
    <row r="174" spans="1:19" s="4" customFormat="1">
      <c r="A174" s="6" t="s">
        <v>6</v>
      </c>
      <c r="B174" s="12">
        <v>2654.3196043200001</v>
      </c>
      <c r="C174" s="12">
        <v>2796.04376684</v>
      </c>
      <c r="D174" s="12">
        <v>3269.7116429500002</v>
      </c>
      <c r="E174" s="12">
        <v>2850.3864550899998</v>
      </c>
      <c r="F174" s="12">
        <v>2774.28122983</v>
      </c>
      <c r="G174" s="12">
        <v>3168.8841025699999</v>
      </c>
      <c r="H174" s="12">
        <v>2834.2495251</v>
      </c>
      <c r="I174" s="12">
        <v>4134.4199214500004</v>
      </c>
      <c r="J174" s="12">
        <v>4952.66348853</v>
      </c>
      <c r="K174" s="12">
        <v>5662.0284700399998</v>
      </c>
      <c r="L174" s="12">
        <v>6188.7344822900004</v>
      </c>
      <c r="M174" s="12">
        <v>8056.1758648699997</v>
      </c>
      <c r="N174" s="12">
        <v>10523.623640670001</v>
      </c>
      <c r="O174" s="12">
        <v>11411.16380738</v>
      </c>
      <c r="P174" s="12">
        <v>11369.58241334</v>
      </c>
      <c r="Q174" s="12">
        <v>14378.404851789999</v>
      </c>
      <c r="R174" s="12">
        <v>17344.55520241</v>
      </c>
      <c r="S174" s="6" t="s">
        <v>7</v>
      </c>
    </row>
    <row r="175" spans="1:19" s="4" customFormat="1">
      <c r="A175" s="7" t="s">
        <v>8</v>
      </c>
      <c r="B175" s="13">
        <v>4517.4538349100003</v>
      </c>
      <c r="C175" s="13">
        <v>4627.1960638399996</v>
      </c>
      <c r="D175" s="13">
        <v>5176.1569454099999</v>
      </c>
      <c r="E175" s="13">
        <v>4579.0474853799997</v>
      </c>
      <c r="F175" s="13">
        <v>4339.92717773</v>
      </c>
      <c r="G175" s="13">
        <v>5234.3196961200001</v>
      </c>
      <c r="H175" s="13">
        <v>5006.1370765499996</v>
      </c>
      <c r="I175" s="13">
        <v>4904.9926384800001</v>
      </c>
      <c r="J175" s="13">
        <v>5075.9313474800001</v>
      </c>
      <c r="K175" s="13">
        <v>4765.6392271000004</v>
      </c>
      <c r="L175" s="13">
        <v>4777.8228258400004</v>
      </c>
      <c r="M175" s="13">
        <v>5175.7483682100001</v>
      </c>
      <c r="N175" s="13">
        <v>4469.7295358199999</v>
      </c>
      <c r="O175" s="13">
        <v>4730.9189580100001</v>
      </c>
      <c r="P175" s="13">
        <v>5143.54716431</v>
      </c>
      <c r="Q175" s="13">
        <v>5324.6649079600002</v>
      </c>
      <c r="R175" s="13">
        <v>5291.6293065099999</v>
      </c>
      <c r="S175" s="7" t="s">
        <v>9</v>
      </c>
    </row>
    <row r="176" spans="1:19" s="4" customFormat="1">
      <c r="A176" s="8" t="s">
        <v>10</v>
      </c>
      <c r="B176" s="14">
        <v>6868.3824156000001</v>
      </c>
      <c r="C176" s="14">
        <v>7251.94534286</v>
      </c>
      <c r="D176" s="14">
        <v>8263.5349177999997</v>
      </c>
      <c r="E176" s="14">
        <v>8150.5802419900001</v>
      </c>
      <c r="F176" s="14">
        <v>8035.6473793599998</v>
      </c>
      <c r="G176" s="14">
        <v>8640.3676837700004</v>
      </c>
      <c r="H176" s="14">
        <v>8291.4811520500007</v>
      </c>
      <c r="I176" s="14">
        <v>9677.2121420099993</v>
      </c>
      <c r="J176" s="14">
        <v>8419.7258679799997</v>
      </c>
      <c r="K176" s="14">
        <v>11610.122269920001</v>
      </c>
      <c r="L176" s="14">
        <v>10701.940119970001</v>
      </c>
      <c r="M176" s="14">
        <v>13123.611773529999</v>
      </c>
      <c r="N176" s="14">
        <v>13675.80129777</v>
      </c>
      <c r="O176" s="14">
        <v>13995.709137649999</v>
      </c>
      <c r="P176" s="14">
        <v>14005.78168735</v>
      </c>
      <c r="Q176" s="14">
        <v>15891.901071390001</v>
      </c>
      <c r="R176" s="14">
        <v>16465.33800182</v>
      </c>
      <c r="S176" s="8" t="s">
        <v>11</v>
      </c>
    </row>
    <row r="177" spans="1:19" s="4" customFormat="1">
      <c r="A177" s="7" t="s">
        <v>12</v>
      </c>
      <c r="B177" s="13">
        <v>12.848798410000001</v>
      </c>
      <c r="C177" s="13">
        <v>21.501026079999999</v>
      </c>
      <c r="D177" s="13">
        <v>60.333616409999998</v>
      </c>
      <c r="E177" s="13">
        <v>16.211002069999999</v>
      </c>
      <c r="F177" s="13">
        <v>19.130579650000001</v>
      </c>
      <c r="G177" s="13">
        <v>18.09564439</v>
      </c>
      <c r="H177" s="13">
        <v>17.918630799999999</v>
      </c>
      <c r="I177" s="13">
        <v>84.447112169999997</v>
      </c>
      <c r="J177" s="13">
        <v>15.656546909999999</v>
      </c>
      <c r="K177" s="13">
        <v>12.04067908</v>
      </c>
      <c r="L177" s="13">
        <v>13.218896470000001</v>
      </c>
      <c r="M177" s="13">
        <v>15.84202518</v>
      </c>
      <c r="N177" s="13">
        <v>22.815212450000001</v>
      </c>
      <c r="O177" s="13">
        <v>22.639734990000001</v>
      </c>
      <c r="P177" s="13">
        <v>22.785362760000002</v>
      </c>
      <c r="Q177" s="13">
        <v>24.631733690000001</v>
      </c>
      <c r="R177" s="13">
        <v>25.594180160000001</v>
      </c>
      <c r="S177" s="7" t="s">
        <v>13</v>
      </c>
    </row>
    <row r="178" spans="1:19" s="4" customFormat="1">
      <c r="A178" s="6" t="s">
        <v>14</v>
      </c>
      <c r="B178" s="12">
        <v>501.90706053000002</v>
      </c>
      <c r="C178" s="12">
        <v>590.31492673000002</v>
      </c>
      <c r="D178" s="12">
        <v>584.94009989000006</v>
      </c>
      <c r="E178" s="12">
        <v>519.43552637000005</v>
      </c>
      <c r="F178" s="12">
        <v>393.81269479000002</v>
      </c>
      <c r="G178" s="12">
        <v>472.37946407999999</v>
      </c>
      <c r="H178" s="12">
        <v>461.91472037</v>
      </c>
      <c r="I178" s="12">
        <v>477.94060039999999</v>
      </c>
      <c r="J178" s="12">
        <v>626.59725627</v>
      </c>
      <c r="K178" s="12">
        <v>657.53181817999996</v>
      </c>
      <c r="L178" s="12">
        <v>739.50015884000004</v>
      </c>
      <c r="M178" s="12">
        <v>777.37457853000001</v>
      </c>
      <c r="N178" s="12">
        <v>896.23971413000004</v>
      </c>
      <c r="O178" s="12">
        <v>1272.41592019</v>
      </c>
      <c r="P178" s="12">
        <v>1125.9975721999999</v>
      </c>
      <c r="Q178" s="12">
        <v>1200.36658328</v>
      </c>
      <c r="R178" s="12">
        <v>1307.69194019</v>
      </c>
      <c r="S178" s="6" t="s">
        <v>15</v>
      </c>
    </row>
    <row r="179" spans="1:19" s="4" customFormat="1">
      <c r="A179" s="7" t="s">
        <v>16</v>
      </c>
      <c r="B179" s="13">
        <v>237.90348168</v>
      </c>
      <c r="C179" s="13">
        <v>240.4705529</v>
      </c>
      <c r="D179" s="13">
        <v>245.41814726999999</v>
      </c>
      <c r="E179" s="13">
        <v>290.22907283000001</v>
      </c>
      <c r="F179" s="13">
        <v>330.44255270999997</v>
      </c>
      <c r="G179" s="13">
        <v>243.40708429</v>
      </c>
      <c r="H179" s="13">
        <v>254.42423574</v>
      </c>
      <c r="I179" s="13">
        <v>260.48361210000002</v>
      </c>
      <c r="J179" s="13">
        <v>295.65464207000002</v>
      </c>
      <c r="K179" s="13">
        <v>315.92077831</v>
      </c>
      <c r="L179" s="13">
        <v>357.45675632000001</v>
      </c>
      <c r="M179" s="13">
        <v>394.66224541000003</v>
      </c>
      <c r="N179" s="13">
        <v>396.78543510999998</v>
      </c>
      <c r="O179" s="13">
        <v>391.20153034999998</v>
      </c>
      <c r="P179" s="13">
        <v>496.74995439000003</v>
      </c>
      <c r="Q179" s="13">
        <v>512.23238004999996</v>
      </c>
      <c r="R179" s="13">
        <v>514.05711717999998</v>
      </c>
      <c r="S179" s="7" t="s">
        <v>17</v>
      </c>
    </row>
    <row r="180" spans="1:19" s="4" customFormat="1">
      <c r="A180" s="6" t="s">
        <v>18</v>
      </c>
      <c r="B180" s="12">
        <v>587.25279661000002</v>
      </c>
      <c r="C180" s="12">
        <v>498.44211489999998</v>
      </c>
      <c r="D180" s="12">
        <v>542.50434889999997</v>
      </c>
      <c r="E180" s="12">
        <v>298.13172008999999</v>
      </c>
      <c r="F180" s="12">
        <v>217.46116687</v>
      </c>
      <c r="G180" s="12">
        <v>291.72601842</v>
      </c>
      <c r="H180" s="12">
        <v>325.14605205999999</v>
      </c>
      <c r="I180" s="12">
        <v>235.83525635999999</v>
      </c>
      <c r="J180" s="12">
        <v>208.63752423</v>
      </c>
      <c r="K180" s="12">
        <v>457.58878802999999</v>
      </c>
      <c r="L180" s="12">
        <v>469.18652996999998</v>
      </c>
      <c r="M180" s="12">
        <v>610.51709901000004</v>
      </c>
      <c r="N180" s="12">
        <v>652.38356195999995</v>
      </c>
      <c r="O180" s="12">
        <v>694.13795506999998</v>
      </c>
      <c r="P180" s="12">
        <v>657.88967657000001</v>
      </c>
      <c r="Q180" s="12">
        <v>594.52219548999994</v>
      </c>
      <c r="R180" s="12">
        <v>490.84190165000001</v>
      </c>
      <c r="S180" s="6" t="s">
        <v>19</v>
      </c>
    </row>
    <row r="181" spans="1:19" s="4" customFormat="1" ht="60.75">
      <c r="A181" s="7" t="s">
        <v>20</v>
      </c>
      <c r="B181" s="13">
        <v>2328.0584259000002</v>
      </c>
      <c r="C181" s="13">
        <v>2393.9216968199999</v>
      </c>
      <c r="D181" s="13">
        <v>2915.40769787</v>
      </c>
      <c r="E181" s="13">
        <v>2493.1631129500001</v>
      </c>
      <c r="F181" s="13">
        <v>2757.7741546799998</v>
      </c>
      <c r="G181" s="13">
        <v>2760.43641325</v>
      </c>
      <c r="H181" s="13">
        <v>2327.0875818700001</v>
      </c>
      <c r="I181" s="13">
        <v>2402.5414859799998</v>
      </c>
      <c r="J181" s="13">
        <v>2353.5196781599998</v>
      </c>
      <c r="K181" s="13">
        <v>2399.3595060500002</v>
      </c>
      <c r="L181" s="13">
        <v>2517.3720003799999</v>
      </c>
      <c r="M181" s="13">
        <v>3057.1008877700001</v>
      </c>
      <c r="N181" s="13">
        <v>3439.7716791100002</v>
      </c>
      <c r="O181" s="13">
        <v>3518.6912703600001</v>
      </c>
      <c r="P181" s="13">
        <v>4263.4218372799996</v>
      </c>
      <c r="Q181" s="13">
        <v>4612.77965924</v>
      </c>
      <c r="R181" s="13">
        <v>5266.46115422</v>
      </c>
      <c r="S181" s="7" t="s">
        <v>21</v>
      </c>
    </row>
    <row r="182" spans="1:19" s="4" customFormat="1">
      <c r="A182" s="6" t="s">
        <v>22</v>
      </c>
      <c r="B182" s="12">
        <v>419.39340306999998</v>
      </c>
      <c r="C182" s="12">
        <v>436.00861123999999</v>
      </c>
      <c r="D182" s="12">
        <v>406.59940125000003</v>
      </c>
      <c r="E182" s="12">
        <v>381.76291019000001</v>
      </c>
      <c r="F182" s="12">
        <v>425.16224448000003</v>
      </c>
      <c r="G182" s="12">
        <v>450.98809685999998</v>
      </c>
      <c r="H182" s="12">
        <v>455.31582910999998</v>
      </c>
      <c r="I182" s="12">
        <v>436.10120316000001</v>
      </c>
      <c r="J182" s="12">
        <v>530.80942350999999</v>
      </c>
      <c r="K182" s="12">
        <v>703.40312659999995</v>
      </c>
      <c r="L182" s="12">
        <v>916.79945609000004</v>
      </c>
      <c r="M182" s="12">
        <v>1051.5159649899999</v>
      </c>
      <c r="N182" s="12">
        <v>1054.2144916899999</v>
      </c>
      <c r="O182" s="12">
        <v>1177.33465684</v>
      </c>
      <c r="P182" s="12">
        <v>1111.32320787</v>
      </c>
      <c r="Q182" s="12">
        <v>1203.37503064</v>
      </c>
      <c r="R182" s="12">
        <v>1219.77638806</v>
      </c>
      <c r="S182" s="6" t="s">
        <v>23</v>
      </c>
    </row>
    <row r="183" spans="1:19" s="4" customFormat="1">
      <c r="A183" s="7" t="s">
        <v>24</v>
      </c>
      <c r="B183" s="13">
        <v>741.73556355000005</v>
      </c>
      <c r="C183" s="13">
        <v>787.52546386999995</v>
      </c>
      <c r="D183" s="13">
        <v>1072.21437051</v>
      </c>
      <c r="E183" s="13">
        <v>1465.87268367</v>
      </c>
      <c r="F183" s="13">
        <v>1089.6296037300001</v>
      </c>
      <c r="G183" s="13">
        <v>1509.9435854000001</v>
      </c>
      <c r="H183" s="13">
        <v>1501.8863515600001</v>
      </c>
      <c r="I183" s="13">
        <v>2572.29112381</v>
      </c>
      <c r="J183" s="13">
        <v>1076.0813463699999</v>
      </c>
      <c r="K183" s="13">
        <v>3296.9748607900001</v>
      </c>
      <c r="L183" s="13">
        <v>1373.3629823900001</v>
      </c>
      <c r="M183" s="13">
        <v>2755.1492039</v>
      </c>
      <c r="N183" s="13">
        <v>2675.5128165299998</v>
      </c>
      <c r="O183" s="13">
        <v>2314.2878247499998</v>
      </c>
      <c r="P183" s="13">
        <v>1560.9959161899999</v>
      </c>
      <c r="Q183" s="13">
        <v>2759.96467304</v>
      </c>
      <c r="R183" s="13">
        <v>2383.66698215</v>
      </c>
      <c r="S183" s="7" t="s">
        <v>25</v>
      </c>
    </row>
    <row r="184" spans="1:19" s="4" customFormat="1">
      <c r="A184" s="6" t="s">
        <v>26</v>
      </c>
      <c r="B184" s="12">
        <v>518.17744791999996</v>
      </c>
      <c r="C184" s="12">
        <v>613.01695188999997</v>
      </c>
      <c r="D184" s="12">
        <v>552.80064828000002</v>
      </c>
      <c r="E184" s="12">
        <v>557.20650402000001</v>
      </c>
      <c r="F184" s="12">
        <v>393.87313717000001</v>
      </c>
      <c r="G184" s="12">
        <v>382.15878156999997</v>
      </c>
      <c r="H184" s="12">
        <v>414.34209341000002</v>
      </c>
      <c r="I184" s="12">
        <v>474.04897991000001</v>
      </c>
      <c r="J184" s="12">
        <v>509.73103644999998</v>
      </c>
      <c r="K184" s="12">
        <v>656.79134853000005</v>
      </c>
      <c r="L184" s="12">
        <v>844.6084323</v>
      </c>
      <c r="M184" s="12">
        <v>828.80022999000005</v>
      </c>
      <c r="N184" s="12">
        <v>830.20151296999995</v>
      </c>
      <c r="O184" s="12">
        <v>815.24600213999997</v>
      </c>
      <c r="P184" s="12">
        <v>813.07964554</v>
      </c>
      <c r="Q184" s="12">
        <v>838.74844445999997</v>
      </c>
      <c r="R184" s="12">
        <v>943.19599787000004</v>
      </c>
      <c r="S184" s="6" t="s">
        <v>27</v>
      </c>
    </row>
    <row r="185" spans="1:19" s="4" customFormat="1" ht="40.5">
      <c r="A185" s="7" t="s">
        <v>28</v>
      </c>
      <c r="B185" s="13">
        <v>273.44353390999999</v>
      </c>
      <c r="C185" s="13">
        <v>319.78260397999998</v>
      </c>
      <c r="D185" s="13">
        <v>371.70251352000002</v>
      </c>
      <c r="E185" s="13">
        <v>441.12062602999998</v>
      </c>
      <c r="F185" s="13">
        <v>539.56879360000005</v>
      </c>
      <c r="G185" s="13">
        <v>550.78268536999997</v>
      </c>
      <c r="H185" s="13">
        <v>531.84495593999998</v>
      </c>
      <c r="I185" s="13">
        <v>591.75300646000005</v>
      </c>
      <c r="J185" s="13">
        <v>626.87176621000003</v>
      </c>
      <c r="K185" s="13">
        <v>669.26131838000003</v>
      </c>
      <c r="L185" s="13">
        <v>742.49256251999998</v>
      </c>
      <c r="M185" s="13">
        <v>854.20013874000006</v>
      </c>
      <c r="N185" s="13">
        <v>837.92160267999998</v>
      </c>
      <c r="O185" s="13">
        <v>772.65414888999999</v>
      </c>
      <c r="P185" s="13">
        <v>761.62132741000005</v>
      </c>
      <c r="Q185" s="13">
        <v>805.04754059000004</v>
      </c>
      <c r="R185" s="13">
        <v>845.92436628999997</v>
      </c>
      <c r="S185" s="7" t="s">
        <v>29</v>
      </c>
    </row>
    <row r="186" spans="1:19" s="4" customFormat="1" ht="40.5">
      <c r="A186" s="6" t="s">
        <v>30</v>
      </c>
      <c r="B186" s="12">
        <v>546.50626929999999</v>
      </c>
      <c r="C186" s="12">
        <v>595.16635441999995</v>
      </c>
      <c r="D186" s="12">
        <v>674.66289501000006</v>
      </c>
      <c r="E186" s="12">
        <v>761.13683398000001</v>
      </c>
      <c r="F186" s="12">
        <v>837.77269778000004</v>
      </c>
      <c r="G186" s="12">
        <v>911.44795121000004</v>
      </c>
      <c r="H186" s="12">
        <v>967.58697347999998</v>
      </c>
      <c r="I186" s="12">
        <v>966.92973623</v>
      </c>
      <c r="J186" s="12">
        <v>969.69327068999996</v>
      </c>
      <c r="K186" s="12">
        <v>1071.9706626100001</v>
      </c>
      <c r="L186" s="12">
        <v>1190.37376666</v>
      </c>
      <c r="M186" s="12">
        <v>1090.8274865200001</v>
      </c>
      <c r="N186" s="12">
        <v>1047.5363773700001</v>
      </c>
      <c r="O186" s="12">
        <v>1100.4856336</v>
      </c>
      <c r="P186" s="12">
        <v>1135.6937383500001</v>
      </c>
      <c r="Q186" s="12">
        <v>1253.5501277200001</v>
      </c>
      <c r="R186" s="12">
        <v>1356.49786741</v>
      </c>
      <c r="S186" s="6" t="s">
        <v>31</v>
      </c>
    </row>
    <row r="187" spans="1:19" s="4" customFormat="1">
      <c r="A187" s="7" t="s">
        <v>32</v>
      </c>
      <c r="B187" s="13">
        <v>424.16928039999999</v>
      </c>
      <c r="C187" s="13">
        <v>454.71925884000001</v>
      </c>
      <c r="D187" s="13">
        <v>480.35416189</v>
      </c>
      <c r="E187" s="13">
        <v>540.66533088000006</v>
      </c>
      <c r="F187" s="13">
        <v>624.85330033000002</v>
      </c>
      <c r="G187" s="13">
        <v>633.38841248999995</v>
      </c>
      <c r="H187" s="13">
        <v>622.66005573999996</v>
      </c>
      <c r="I187" s="13">
        <v>663.54574563999995</v>
      </c>
      <c r="J187" s="13">
        <v>648.34849518999999</v>
      </c>
      <c r="K187" s="13">
        <v>728.73743202000003</v>
      </c>
      <c r="L187" s="13">
        <v>848.58745665000004</v>
      </c>
      <c r="M187" s="13">
        <v>937.52938666</v>
      </c>
      <c r="N187" s="13">
        <v>1056.5995267000001</v>
      </c>
      <c r="O187" s="13">
        <v>1129.5901789500001</v>
      </c>
      <c r="P187" s="13">
        <v>1150.0818358500001</v>
      </c>
      <c r="Q187" s="13">
        <v>1249.98469292</v>
      </c>
      <c r="R187" s="13">
        <v>1229.46203414</v>
      </c>
      <c r="S187" s="7" t="s">
        <v>33</v>
      </c>
    </row>
    <row r="188" spans="1:19" s="4" customFormat="1">
      <c r="A188" s="6" t="s">
        <v>34</v>
      </c>
      <c r="B188" s="12">
        <v>177.94623501000001</v>
      </c>
      <c r="C188" s="12">
        <v>193.27320736999999</v>
      </c>
      <c r="D188" s="12">
        <v>237.08055628</v>
      </c>
      <c r="E188" s="12">
        <v>265.00492585000001</v>
      </c>
      <c r="F188" s="12">
        <v>283.08041134000001</v>
      </c>
      <c r="G188" s="12">
        <v>287.58104198000001</v>
      </c>
      <c r="H188" s="12">
        <v>271.95064101000003</v>
      </c>
      <c r="I188" s="12">
        <v>380.31305760999999</v>
      </c>
      <c r="J188" s="12">
        <v>403.80954044999999</v>
      </c>
      <c r="K188" s="12">
        <v>459.16242899999997</v>
      </c>
      <c r="L188" s="12">
        <v>501.78885485000001</v>
      </c>
      <c r="M188" s="12">
        <v>560.39382534000003</v>
      </c>
      <c r="N188" s="12">
        <v>570.49921353000002</v>
      </c>
      <c r="O188" s="12">
        <v>582.74699922000002</v>
      </c>
      <c r="P188" s="12">
        <v>686.35805641000002</v>
      </c>
      <c r="Q188" s="12">
        <v>643.22978625999997</v>
      </c>
      <c r="R188" s="12">
        <v>667.00931292999996</v>
      </c>
      <c r="S188" s="6" t="s">
        <v>35</v>
      </c>
    </row>
    <row r="189" spans="1:19" s="4" customFormat="1" ht="40.5">
      <c r="A189" s="7" t="s">
        <v>36</v>
      </c>
      <c r="B189" s="13">
        <v>86.78792224</v>
      </c>
      <c r="C189" s="13">
        <v>94.821982390000002</v>
      </c>
      <c r="D189" s="13">
        <v>105.09416235</v>
      </c>
      <c r="E189" s="13">
        <v>106.51831129999999</v>
      </c>
      <c r="F189" s="13">
        <v>108.20609021</v>
      </c>
      <c r="G189" s="13">
        <v>113.40522326999999</v>
      </c>
      <c r="H189" s="13">
        <v>121.73142796</v>
      </c>
      <c r="I189" s="13">
        <v>120.18960246</v>
      </c>
      <c r="J189" s="13">
        <v>133.67525721999999</v>
      </c>
      <c r="K189" s="13">
        <v>166.58009199</v>
      </c>
      <c r="L189" s="13">
        <v>170.12858134000001</v>
      </c>
      <c r="M189" s="13">
        <v>169.84525554999999</v>
      </c>
      <c r="N189" s="13">
        <v>151.43003712999999</v>
      </c>
      <c r="O189" s="13">
        <v>166.41702694</v>
      </c>
      <c r="P189" s="13">
        <v>175.94344900999999</v>
      </c>
      <c r="Q189" s="13">
        <v>178.76037457000001</v>
      </c>
      <c r="R189" s="13">
        <v>196.32015455000001</v>
      </c>
      <c r="S189" s="7" t="s">
        <v>37</v>
      </c>
    </row>
    <row r="190" spans="1:19" s="4" customFormat="1">
      <c r="A190" s="6" t="s">
        <v>38</v>
      </c>
      <c r="B190" s="12">
        <v>12.25219648</v>
      </c>
      <c r="C190" s="12">
        <v>12.980590919999999</v>
      </c>
      <c r="D190" s="12">
        <v>14.42229783</v>
      </c>
      <c r="E190" s="12">
        <v>14.121681239999999</v>
      </c>
      <c r="F190" s="12">
        <v>14.87995151</v>
      </c>
      <c r="G190" s="12">
        <v>14.6272807</v>
      </c>
      <c r="H190" s="12">
        <v>17.671602440000001</v>
      </c>
      <c r="I190" s="12">
        <v>10.791619170000001</v>
      </c>
      <c r="J190" s="12">
        <v>20.640083749999999</v>
      </c>
      <c r="K190" s="12">
        <v>14.79942982</v>
      </c>
      <c r="L190" s="12">
        <v>17.063684739999999</v>
      </c>
      <c r="M190" s="12">
        <v>19.853445499999999</v>
      </c>
      <c r="N190" s="12">
        <v>43.89011592</v>
      </c>
      <c r="O190" s="12">
        <v>37.86025489</v>
      </c>
      <c r="P190" s="12">
        <v>43.84010705</v>
      </c>
      <c r="Q190" s="12">
        <v>14.70784892</v>
      </c>
      <c r="R190" s="12">
        <v>18.838604459999999</v>
      </c>
      <c r="S190" s="6" t="s">
        <v>39</v>
      </c>
    </row>
    <row r="191" spans="1:19" s="4" customFormat="1">
      <c r="A191" s="17" t="s">
        <v>40</v>
      </c>
      <c r="B191" s="18">
        <f t="shared" ref="B191:R191" si="15">SUM(B173:B190)-B173-B176</f>
        <v>14040.155854239998</v>
      </c>
      <c r="C191" s="18">
        <f t="shared" si="15"/>
        <v>14675.18517302999</v>
      </c>
      <c r="D191" s="18">
        <f t="shared" si="15"/>
        <v>16709.403505619997</v>
      </c>
      <c r="E191" s="18">
        <f t="shared" si="15"/>
        <v>15580.014181940001</v>
      </c>
      <c r="F191" s="18">
        <f t="shared" si="15"/>
        <v>15149.855786410002</v>
      </c>
      <c r="G191" s="18">
        <f t="shared" si="15"/>
        <v>17043.571481970004</v>
      </c>
      <c r="H191" s="18">
        <f t="shared" si="15"/>
        <v>16131.867753140003</v>
      </c>
      <c r="I191" s="18">
        <f t="shared" si="15"/>
        <v>18716.624701389999</v>
      </c>
      <c r="J191" s="18">
        <f t="shared" si="15"/>
        <v>18448.32070348999</v>
      </c>
      <c r="K191" s="18">
        <f t="shared" si="15"/>
        <v>22037.789966530006</v>
      </c>
      <c r="L191" s="18">
        <f t="shared" si="15"/>
        <v>21668.49742765</v>
      </c>
      <c r="M191" s="18">
        <f t="shared" si="15"/>
        <v>26355.536006169998</v>
      </c>
      <c r="N191" s="18">
        <f t="shared" si="15"/>
        <v>28669.154473770002</v>
      </c>
      <c r="O191" s="18">
        <f t="shared" si="15"/>
        <v>30137.791902569992</v>
      </c>
      <c r="P191" s="18">
        <f t="shared" si="15"/>
        <v>30518.91126452999</v>
      </c>
      <c r="Q191" s="18">
        <f t="shared" si="15"/>
        <v>35594.970830620019</v>
      </c>
      <c r="R191" s="18">
        <f t="shared" si="15"/>
        <v>39101.522510179973</v>
      </c>
      <c r="S191" s="17" t="s">
        <v>43</v>
      </c>
    </row>
    <row r="192" spans="1:19" s="4" customFormat="1">
      <c r="A192" s="9" t="s">
        <v>41</v>
      </c>
      <c r="B192" s="15">
        <f t="shared" ref="B192:R192" si="16">(SUM(B173:B190)-B173-B176)*1000/B193</f>
        <v>71377.177315513545</v>
      </c>
      <c r="C192" s="15">
        <f t="shared" si="16"/>
        <v>72432.858968726985</v>
      </c>
      <c r="D192" s="15">
        <f t="shared" si="16"/>
        <v>80380.834695878788</v>
      </c>
      <c r="E192" s="15">
        <f t="shared" si="16"/>
        <v>72990.578419663012</v>
      </c>
      <c r="F192" s="15">
        <f t="shared" si="16"/>
        <v>69163.78482389063</v>
      </c>
      <c r="G192" s="15">
        <f t="shared" si="16"/>
        <v>76070.053166332684</v>
      </c>
      <c r="H192" s="15">
        <f t="shared" si="16"/>
        <v>71237.156289119608</v>
      </c>
      <c r="I192" s="15">
        <f t="shared" si="16"/>
        <v>82129.362598906489</v>
      </c>
      <c r="J192" s="15">
        <f t="shared" si="16"/>
        <v>79898.139886400008</v>
      </c>
      <c r="K192" s="15">
        <f t="shared" si="16"/>
        <v>94630.714123590515</v>
      </c>
      <c r="L192" s="15">
        <f t="shared" si="16"/>
        <v>92286.091507344652</v>
      </c>
      <c r="M192" s="15">
        <f t="shared" si="16"/>
        <v>111108.68660513057</v>
      </c>
      <c r="N192" s="15">
        <f t="shared" si="16"/>
        <v>119629.269658961</v>
      </c>
      <c r="O192" s="15">
        <f t="shared" si="16"/>
        <v>124524.49520322445</v>
      </c>
      <c r="P192" s="15">
        <f t="shared" si="16"/>
        <v>124917.26295583941</v>
      </c>
      <c r="Q192" s="15">
        <f t="shared" si="16"/>
        <v>144407.94855194358</v>
      </c>
      <c r="R192" s="15">
        <f t="shared" si="16"/>
        <v>157494.05900029393</v>
      </c>
      <c r="S192" s="9" t="s">
        <v>44</v>
      </c>
    </row>
    <row r="193" spans="1:19" s="4" customFormat="1">
      <c r="A193" s="10" t="s">
        <v>42</v>
      </c>
      <c r="B193" s="16">
        <v>196.70371374000001</v>
      </c>
      <c r="C193" s="16">
        <v>202.60397535000001</v>
      </c>
      <c r="D193" s="16">
        <v>207.87795460000001</v>
      </c>
      <c r="E193" s="16">
        <v>213.45240056</v>
      </c>
      <c r="F193" s="16">
        <v>219.04318603999999</v>
      </c>
      <c r="G193" s="16">
        <v>224.05099999999999</v>
      </c>
      <c r="H193" s="16">
        <v>226.453</v>
      </c>
      <c r="I193" s="16">
        <v>227.892</v>
      </c>
      <c r="J193" s="16">
        <v>230.898</v>
      </c>
      <c r="K193" s="16">
        <v>232.88200000000001</v>
      </c>
      <c r="L193" s="16">
        <v>234.797</v>
      </c>
      <c r="M193" s="16">
        <v>237.20500000000001</v>
      </c>
      <c r="N193" s="16">
        <v>239.65</v>
      </c>
      <c r="O193" s="16">
        <v>242.023</v>
      </c>
      <c r="P193" s="16">
        <v>244.31299999999999</v>
      </c>
      <c r="Q193" s="16">
        <v>246.489</v>
      </c>
      <c r="R193" s="16">
        <v>248.273</v>
      </c>
      <c r="S193" s="10" t="s">
        <v>45</v>
      </c>
    </row>
    <row r="194" spans="1:19" s="28" customFormat="1"/>
    <row r="195" spans="1:19" s="28" customFormat="1"/>
    <row r="196" spans="1:19" s="28" customFormat="1">
      <c r="A196" s="27" t="s">
        <v>46</v>
      </c>
      <c r="S196" s="29" t="s">
        <v>47</v>
      </c>
    </row>
    <row r="197" spans="1:19" s="28" customFormat="1"/>
    <row r="198" spans="1:19" s="28" customFormat="1">
      <c r="A198" s="27" t="s">
        <v>64</v>
      </c>
      <c r="I198" s="29" t="s">
        <v>2</v>
      </c>
      <c r="J198" s="27" t="s">
        <v>3</v>
      </c>
      <c r="S198" s="29" t="s">
        <v>65</v>
      </c>
    </row>
    <row r="199" spans="1:19">
      <c r="A199" s="2"/>
      <c r="B199" s="3">
        <v>1995</v>
      </c>
      <c r="C199" s="3">
        <v>1996</v>
      </c>
      <c r="D199" s="3">
        <v>1997</v>
      </c>
      <c r="E199" s="3">
        <v>1998</v>
      </c>
      <c r="F199" s="3">
        <v>1999</v>
      </c>
      <c r="G199" s="3">
        <v>2000</v>
      </c>
      <c r="H199" s="3">
        <v>2001</v>
      </c>
      <c r="I199" s="3">
        <v>2002</v>
      </c>
      <c r="J199" s="3">
        <v>2003</v>
      </c>
      <c r="K199" s="3">
        <v>2004</v>
      </c>
      <c r="L199" s="3">
        <v>2005</v>
      </c>
      <c r="M199" s="3">
        <v>2006</v>
      </c>
      <c r="N199" s="3">
        <v>2007</v>
      </c>
      <c r="O199" s="3">
        <v>2008</v>
      </c>
      <c r="P199" s="3">
        <v>2009</v>
      </c>
      <c r="Q199" s="3">
        <v>2010</v>
      </c>
      <c r="R199" s="3">
        <v>2011</v>
      </c>
      <c r="S199" s="2"/>
    </row>
    <row r="200" spans="1:19" s="4" customFormat="1">
      <c r="A200" s="5" t="s">
        <v>4</v>
      </c>
      <c r="B200" s="11">
        <v>9412.9331709978687</v>
      </c>
      <c r="C200" s="11">
        <v>9554.0394579522363</v>
      </c>
      <c r="D200" s="11">
        <v>9603.4427810329598</v>
      </c>
      <c r="E200" s="11">
        <v>7859.6067622990286</v>
      </c>
      <c r="F200" s="11">
        <v>8251.2050101766436</v>
      </c>
      <c r="G200" s="11">
        <v>8954.8718573849201</v>
      </c>
      <c r="H200" s="11">
        <v>8788.6765163958171</v>
      </c>
      <c r="I200" s="11">
        <v>9039.4125600499992</v>
      </c>
      <c r="J200" s="11">
        <v>9947.54184102</v>
      </c>
      <c r="K200" s="11">
        <v>9787.6193884031163</v>
      </c>
      <c r="L200" s="11">
        <v>10084.947165930151</v>
      </c>
      <c r="M200" s="11">
        <v>11389.056559282508</v>
      </c>
      <c r="N200" s="11">
        <v>11564.689070823199</v>
      </c>
      <c r="O200" s="11">
        <v>13041.8647055974</v>
      </c>
      <c r="P200" s="11">
        <v>11519.186598268072</v>
      </c>
      <c r="Q200" s="11">
        <v>13768.334695475081</v>
      </c>
      <c r="R200" s="11">
        <v>13902.742686487491</v>
      </c>
      <c r="S200" s="5" t="s">
        <v>5</v>
      </c>
    </row>
    <row r="201" spans="1:19" s="4" customFormat="1">
      <c r="A201" s="6" t="s">
        <v>6</v>
      </c>
      <c r="B201" s="12">
        <v>3434.7241065895901</v>
      </c>
      <c r="C201" s="12">
        <v>3761.4533321833296</v>
      </c>
      <c r="D201" s="12">
        <v>3979.9245162739776</v>
      </c>
      <c r="E201" s="12">
        <v>3390.8425225986598</v>
      </c>
      <c r="F201" s="12">
        <v>3852.0006202413797</v>
      </c>
      <c r="G201" s="12">
        <v>4074.9091179165071</v>
      </c>
      <c r="H201" s="12">
        <v>3909.3932974040636</v>
      </c>
      <c r="I201" s="12">
        <v>4134.4199215600001</v>
      </c>
      <c r="J201" s="12">
        <v>4345.1652864899997</v>
      </c>
      <c r="K201" s="12">
        <v>4188.0131716733713</v>
      </c>
      <c r="L201" s="12">
        <v>4156.5342123662322</v>
      </c>
      <c r="M201" s="12">
        <v>4570.2258821307196</v>
      </c>
      <c r="N201" s="12">
        <v>4814.1231873919696</v>
      </c>
      <c r="O201" s="12">
        <v>5490.8519178990264</v>
      </c>
      <c r="P201" s="12">
        <v>4387.6728254217032</v>
      </c>
      <c r="Q201" s="12">
        <v>5581.8137360931687</v>
      </c>
      <c r="R201" s="12">
        <v>5723.3855745780202</v>
      </c>
      <c r="S201" s="6" t="s">
        <v>7</v>
      </c>
    </row>
    <row r="202" spans="1:19" s="4" customFormat="1">
      <c r="A202" s="7" t="s">
        <v>8</v>
      </c>
      <c r="B202" s="13">
        <v>5905.2832208994305</v>
      </c>
      <c r="C202" s="13">
        <v>5715.7589816737909</v>
      </c>
      <c r="D202" s="13">
        <v>5562.5708188966519</v>
      </c>
      <c r="E202" s="13">
        <v>4434.5320743629081</v>
      </c>
      <c r="F202" s="13">
        <v>4417.5938087620298</v>
      </c>
      <c r="G202" s="13">
        <v>4871.7386646751975</v>
      </c>
      <c r="H202" s="13">
        <v>4846.3835490100491</v>
      </c>
      <c r="I202" s="13">
        <v>4904.99263849</v>
      </c>
      <c r="J202" s="13">
        <v>5602.3765545299993</v>
      </c>
      <c r="K202" s="13">
        <v>5622.1309026355202</v>
      </c>
      <c r="L202" s="13">
        <v>6046.0398596813457</v>
      </c>
      <c r="M202" s="13">
        <v>7061.1238393484755</v>
      </c>
      <c r="N202" s="13">
        <v>6752.9638664050062</v>
      </c>
      <c r="O202" s="13">
        <v>7411.3832100860145</v>
      </c>
      <c r="P202" s="13">
        <v>8050.555479892103</v>
      </c>
      <c r="Q202" s="13">
        <v>8253.8759429063466</v>
      </c>
      <c r="R202" s="13">
        <v>7986.7331371513956</v>
      </c>
      <c r="S202" s="7" t="s">
        <v>9</v>
      </c>
    </row>
    <row r="203" spans="1:19" s="4" customFormat="1">
      <c r="A203" s="8" t="s">
        <v>10</v>
      </c>
      <c r="B203" s="14">
        <v>7726.8008588813773</v>
      </c>
      <c r="C203" s="14">
        <v>7897.1210609586906</v>
      </c>
      <c r="D203" s="14">
        <v>8491.5818391023968</v>
      </c>
      <c r="E203" s="14">
        <v>7887.7168376334894</v>
      </c>
      <c r="F203" s="14">
        <v>8083.8753238103818</v>
      </c>
      <c r="G203" s="14">
        <v>8759.4477127471346</v>
      </c>
      <c r="H203" s="14">
        <v>8351.7414554320785</v>
      </c>
      <c r="I203" s="14">
        <v>9677.2121420099993</v>
      </c>
      <c r="J203" s="14">
        <v>8319.2072867200004</v>
      </c>
      <c r="K203" s="14">
        <v>10943.98003843082</v>
      </c>
      <c r="L203" s="14">
        <v>9664.6143201959112</v>
      </c>
      <c r="M203" s="14">
        <v>11215.743344036549</v>
      </c>
      <c r="N203" s="14">
        <v>11379.824941327115</v>
      </c>
      <c r="O203" s="14">
        <v>11103.351011413997</v>
      </c>
      <c r="P203" s="14">
        <v>10672.779757442482</v>
      </c>
      <c r="Q203" s="14">
        <v>11683.880872478272</v>
      </c>
      <c r="R203" s="14">
        <v>11574.861282134767</v>
      </c>
      <c r="S203" s="8" t="s">
        <v>11</v>
      </c>
    </row>
    <row r="204" spans="1:19" s="4" customFormat="1">
      <c r="A204" s="7" t="s">
        <v>12</v>
      </c>
      <c r="B204" s="13">
        <v>16.17597258974703</v>
      </c>
      <c r="C204" s="13">
        <v>25.377075505605916</v>
      </c>
      <c r="D204" s="13">
        <v>74.043042477529113</v>
      </c>
      <c r="E204" s="13">
        <v>18.226008162596251</v>
      </c>
      <c r="F204" s="13">
        <v>21.401120422999874</v>
      </c>
      <c r="G204" s="13">
        <v>18.668202738511415</v>
      </c>
      <c r="H204" s="13">
        <v>17.944370434933116</v>
      </c>
      <c r="I204" s="13">
        <v>84.447112169999997</v>
      </c>
      <c r="J204" s="13">
        <v>14.96277175</v>
      </c>
      <c r="K204" s="13">
        <v>10.939311024523018</v>
      </c>
      <c r="L204" s="13">
        <v>12.477189808567919</v>
      </c>
      <c r="M204" s="13">
        <v>14.546580934313088</v>
      </c>
      <c r="N204" s="13">
        <v>20.315377614550691</v>
      </c>
      <c r="O204" s="13">
        <v>19.353778093026659</v>
      </c>
      <c r="P204" s="13">
        <v>16.964159025300511</v>
      </c>
      <c r="Q204" s="13">
        <v>18.686808213281161</v>
      </c>
      <c r="R204" s="13">
        <v>20.185315218077182</v>
      </c>
      <c r="S204" s="7" t="s">
        <v>13</v>
      </c>
    </row>
    <row r="205" spans="1:19" s="4" customFormat="1">
      <c r="A205" s="6" t="s">
        <v>14</v>
      </c>
      <c r="B205" s="12">
        <v>550.82065964145545</v>
      </c>
      <c r="C205" s="12">
        <v>626.3790314359303</v>
      </c>
      <c r="D205" s="12">
        <v>627.29571319361958</v>
      </c>
      <c r="E205" s="12">
        <v>502.95396784213534</v>
      </c>
      <c r="F205" s="12">
        <v>452.88680240581959</v>
      </c>
      <c r="G205" s="12">
        <v>511.19545769415731</v>
      </c>
      <c r="H205" s="12">
        <v>479.95657469747943</v>
      </c>
      <c r="I205" s="12">
        <v>477.94060065000002</v>
      </c>
      <c r="J205" s="12">
        <v>564.34029893000002</v>
      </c>
      <c r="K205" s="12">
        <v>542.28597608592054</v>
      </c>
      <c r="L205" s="12">
        <v>590.68651717424245</v>
      </c>
      <c r="M205" s="12">
        <v>560.25539063824681</v>
      </c>
      <c r="N205" s="12">
        <v>645.10554976495143</v>
      </c>
      <c r="O205" s="12">
        <v>804.31580165177172</v>
      </c>
      <c r="P205" s="12">
        <v>658.90949572314344</v>
      </c>
      <c r="Q205" s="12">
        <v>606.7825161454781</v>
      </c>
      <c r="R205" s="12">
        <v>584.68488869980206</v>
      </c>
      <c r="S205" s="6" t="s">
        <v>15</v>
      </c>
    </row>
    <row r="206" spans="1:19" s="4" customFormat="1">
      <c r="A206" s="7" t="s">
        <v>16</v>
      </c>
      <c r="B206" s="13">
        <v>258.18336200822176</v>
      </c>
      <c r="C206" s="13">
        <v>266.42710603209366</v>
      </c>
      <c r="D206" s="13">
        <v>259.81209607017286</v>
      </c>
      <c r="E206" s="13">
        <v>266.93173362925739</v>
      </c>
      <c r="F206" s="13">
        <v>314.15351403288139</v>
      </c>
      <c r="G206" s="13">
        <v>238.99573312540718</v>
      </c>
      <c r="H206" s="13">
        <v>255.8412430639261</v>
      </c>
      <c r="I206" s="13">
        <v>260.48361211999998</v>
      </c>
      <c r="J206" s="13">
        <v>281.23382547</v>
      </c>
      <c r="K206" s="13">
        <v>280.17095281248857</v>
      </c>
      <c r="L206" s="13">
        <v>323.06980680639265</v>
      </c>
      <c r="M206" s="13">
        <v>336.15637284976958</v>
      </c>
      <c r="N206" s="13">
        <v>362.86946582328653</v>
      </c>
      <c r="O206" s="13">
        <v>393.24275244761947</v>
      </c>
      <c r="P206" s="13">
        <v>460.48859955341482</v>
      </c>
      <c r="Q206" s="13">
        <v>493.62070433595488</v>
      </c>
      <c r="R206" s="13">
        <v>509.14420525568642</v>
      </c>
      <c r="S206" s="7" t="s">
        <v>17</v>
      </c>
    </row>
    <row r="207" spans="1:19" s="4" customFormat="1">
      <c r="A207" s="6" t="s">
        <v>18</v>
      </c>
      <c r="B207" s="12">
        <v>712.73383330810657</v>
      </c>
      <c r="C207" s="12">
        <v>574.28574596854412</v>
      </c>
      <c r="D207" s="12">
        <v>591.38801536898654</v>
      </c>
      <c r="E207" s="12">
        <v>310.02715011719266</v>
      </c>
      <c r="F207" s="12">
        <v>225.9782346313211</v>
      </c>
      <c r="G207" s="12">
        <v>301.1588006853467</v>
      </c>
      <c r="H207" s="12">
        <v>331.6366918466677</v>
      </c>
      <c r="I207" s="12">
        <v>235.83525637</v>
      </c>
      <c r="J207" s="12">
        <v>204.93078418999997</v>
      </c>
      <c r="K207" s="12">
        <v>433.6928615088072</v>
      </c>
      <c r="L207" s="12">
        <v>423.95365291779393</v>
      </c>
      <c r="M207" s="12">
        <v>505.29132200400744</v>
      </c>
      <c r="N207" s="12">
        <v>524.39476613366719</v>
      </c>
      <c r="O207" s="12">
        <v>517.30038529846888</v>
      </c>
      <c r="P207" s="12">
        <v>507.83039552663956</v>
      </c>
      <c r="Q207" s="12">
        <v>448.69405073880876</v>
      </c>
      <c r="R207" s="12">
        <v>353.93366109876314</v>
      </c>
      <c r="S207" s="6" t="s">
        <v>19</v>
      </c>
    </row>
    <row r="208" spans="1:19" s="4" customFormat="1" ht="60.75">
      <c r="A208" s="7" t="s">
        <v>20</v>
      </c>
      <c r="B208" s="13">
        <v>2439.6907875522697</v>
      </c>
      <c r="C208" s="13">
        <v>2446.0515751341873</v>
      </c>
      <c r="D208" s="13">
        <v>2661.1349074034169</v>
      </c>
      <c r="E208" s="13">
        <v>2147.1880351078389</v>
      </c>
      <c r="F208" s="13">
        <v>2672.0034178650635</v>
      </c>
      <c r="G208" s="13">
        <v>2768.7736195389011</v>
      </c>
      <c r="H208" s="13">
        <v>2446.9653874743576</v>
      </c>
      <c r="I208" s="13">
        <v>2402.5414860300002</v>
      </c>
      <c r="J208" s="13">
        <v>2371.2707735700005</v>
      </c>
      <c r="K208" s="13">
        <v>2252.0874314550897</v>
      </c>
      <c r="L208" s="13">
        <v>2203.3486025661796</v>
      </c>
      <c r="M208" s="13">
        <v>2611.8005072733326</v>
      </c>
      <c r="N208" s="13">
        <v>2851.2843110448821</v>
      </c>
      <c r="O208" s="13">
        <v>2756.5565583596108</v>
      </c>
      <c r="P208" s="13">
        <v>2974.2682479527775</v>
      </c>
      <c r="Q208" s="13">
        <v>2951.5022971677809</v>
      </c>
      <c r="R208" s="13">
        <v>3082.1136895747336</v>
      </c>
      <c r="S208" s="7" t="s">
        <v>21</v>
      </c>
    </row>
    <row r="209" spans="1:19" s="4" customFormat="1">
      <c r="A209" s="6" t="s">
        <v>22</v>
      </c>
      <c r="B209" s="12">
        <v>536.93889386629087</v>
      </c>
      <c r="C209" s="12">
        <v>500.82131817099923</v>
      </c>
      <c r="D209" s="12">
        <v>451.99755631364252</v>
      </c>
      <c r="E209" s="12">
        <v>439.38408923056016</v>
      </c>
      <c r="F209" s="12">
        <v>439.75921425467635</v>
      </c>
      <c r="G209" s="12">
        <v>460.77429831489997</v>
      </c>
      <c r="H209" s="12">
        <v>466.28113903744111</v>
      </c>
      <c r="I209" s="12">
        <v>436.10120317000002</v>
      </c>
      <c r="J209" s="12">
        <v>530.68819403999998</v>
      </c>
      <c r="K209" s="12">
        <v>711.63335408850082</v>
      </c>
      <c r="L209" s="12">
        <v>927.30334770128275</v>
      </c>
      <c r="M209" s="12">
        <v>1058.2352111218329</v>
      </c>
      <c r="N209" s="12">
        <v>997.40413150612869</v>
      </c>
      <c r="O209" s="12">
        <v>1053.7057294558529</v>
      </c>
      <c r="P209" s="12">
        <v>1080.4407413657595</v>
      </c>
      <c r="Q209" s="12">
        <v>1167.9185255268167</v>
      </c>
      <c r="R209" s="12">
        <v>1196.6790193548889</v>
      </c>
      <c r="S209" s="6" t="s">
        <v>23</v>
      </c>
    </row>
    <row r="210" spans="1:19" s="4" customFormat="1">
      <c r="A210" s="7" t="s">
        <v>24</v>
      </c>
      <c r="B210" s="13">
        <v>872.44515563173923</v>
      </c>
      <c r="C210" s="13">
        <v>923.75552745350694</v>
      </c>
      <c r="D210" s="13">
        <v>1211.11058486396</v>
      </c>
      <c r="E210" s="13">
        <v>1467.3288811892626</v>
      </c>
      <c r="F210" s="13">
        <v>1061.166241037798</v>
      </c>
      <c r="G210" s="13">
        <v>1524.7293394468029</v>
      </c>
      <c r="H210" s="13">
        <v>1422.3048627163309</v>
      </c>
      <c r="I210" s="13">
        <v>2572.2911238900001</v>
      </c>
      <c r="J210" s="13">
        <v>1084.3239249199999</v>
      </c>
      <c r="K210" s="13">
        <v>3254.2939976169691</v>
      </c>
      <c r="L210" s="13">
        <v>1308.0440041002275</v>
      </c>
      <c r="M210" s="13">
        <v>2406.2825764335062</v>
      </c>
      <c r="N210" s="13">
        <v>2260.0810324614217</v>
      </c>
      <c r="O210" s="13">
        <v>1923.9420744372917</v>
      </c>
      <c r="P210" s="13">
        <v>1232.9605497754728</v>
      </c>
      <c r="Q210" s="13">
        <v>2205.1564927937684</v>
      </c>
      <c r="R210" s="13">
        <v>1902.7910948820502</v>
      </c>
      <c r="S210" s="7" t="s">
        <v>25</v>
      </c>
    </row>
    <row r="211" spans="1:19" s="4" customFormat="1">
      <c r="A211" s="6" t="s">
        <v>26</v>
      </c>
      <c r="B211" s="12">
        <v>723.80802594812508</v>
      </c>
      <c r="C211" s="12">
        <v>808.43039572340024</v>
      </c>
      <c r="D211" s="12">
        <v>690.42788073955933</v>
      </c>
      <c r="E211" s="12">
        <v>643.73002031334897</v>
      </c>
      <c r="F211" s="12">
        <v>454.0867114339855</v>
      </c>
      <c r="G211" s="12">
        <v>433.38367120179254</v>
      </c>
      <c r="H211" s="12">
        <v>439.02565687452642</v>
      </c>
      <c r="I211" s="12">
        <v>474.04897992000002</v>
      </c>
      <c r="J211" s="12">
        <v>499.17081309000002</v>
      </c>
      <c r="K211" s="12">
        <v>597.78376140649777</v>
      </c>
      <c r="L211" s="12">
        <v>722.4833289066778</v>
      </c>
      <c r="M211" s="12">
        <v>644.49146060138071</v>
      </c>
      <c r="N211" s="12">
        <v>616.09723957280232</v>
      </c>
      <c r="O211" s="12">
        <v>571.12482714209364</v>
      </c>
      <c r="P211" s="12">
        <v>608.69661956165476</v>
      </c>
      <c r="Q211" s="12">
        <v>630.64408765238409</v>
      </c>
      <c r="R211" s="12">
        <v>669.76653794660217</v>
      </c>
      <c r="S211" s="6" t="s">
        <v>27</v>
      </c>
    </row>
    <row r="212" spans="1:19" s="4" customFormat="1" ht="40.5">
      <c r="A212" s="7" t="s">
        <v>28</v>
      </c>
      <c r="B212" s="13">
        <v>271.19763758670916</v>
      </c>
      <c r="C212" s="13">
        <v>306.43516684367563</v>
      </c>
      <c r="D212" s="13">
        <v>352.96258727822232</v>
      </c>
      <c r="E212" s="13">
        <v>420.81832425040739</v>
      </c>
      <c r="F212" s="13">
        <v>514.04927841158042</v>
      </c>
      <c r="G212" s="13">
        <v>525.54631167107254</v>
      </c>
      <c r="H212" s="13">
        <v>522.5788833933849</v>
      </c>
      <c r="I212" s="13">
        <v>591.75300648999996</v>
      </c>
      <c r="J212" s="13">
        <v>645.33324694999999</v>
      </c>
      <c r="K212" s="13">
        <v>709.95794095303074</v>
      </c>
      <c r="L212" s="13">
        <v>789.81768993234016</v>
      </c>
      <c r="M212" s="13">
        <v>911.15485427660724</v>
      </c>
      <c r="N212" s="13">
        <v>900.99172324740061</v>
      </c>
      <c r="O212" s="13">
        <v>835.92917250407731</v>
      </c>
      <c r="P212" s="13">
        <v>816.61509190795243</v>
      </c>
      <c r="Q212" s="13">
        <v>854.1454807979103</v>
      </c>
      <c r="R212" s="13">
        <v>898.95603400652476</v>
      </c>
      <c r="S212" s="7" t="s">
        <v>29</v>
      </c>
    </row>
    <row r="213" spans="1:19" s="4" customFormat="1" ht="40.5">
      <c r="A213" s="6" t="s">
        <v>30</v>
      </c>
      <c r="B213" s="12">
        <v>652.06652194297965</v>
      </c>
      <c r="C213" s="12">
        <v>691.89951289114606</v>
      </c>
      <c r="D213" s="12">
        <v>765.32155051047607</v>
      </c>
      <c r="E213" s="12">
        <v>839.47380819052432</v>
      </c>
      <c r="F213" s="12">
        <v>904.12027698489169</v>
      </c>
      <c r="G213" s="12">
        <v>954.55106179269808</v>
      </c>
      <c r="H213" s="12">
        <v>988.76977561704962</v>
      </c>
      <c r="I213" s="12">
        <v>966.92973623</v>
      </c>
      <c r="J213" s="12">
        <v>942.9701724800002</v>
      </c>
      <c r="K213" s="12">
        <v>955.84873152560658</v>
      </c>
      <c r="L213" s="12">
        <v>1001.754835309363</v>
      </c>
      <c r="M213" s="12">
        <v>857.67096200537571</v>
      </c>
      <c r="N213" s="12">
        <v>807.12281329311429</v>
      </c>
      <c r="O213" s="12">
        <v>804.84680526067632</v>
      </c>
      <c r="P213" s="12">
        <v>820.87141906579245</v>
      </c>
      <c r="Q213" s="12">
        <v>894.05491069723087</v>
      </c>
      <c r="R213" s="12">
        <v>956.47485306109331</v>
      </c>
      <c r="S213" s="6" t="s">
        <v>31</v>
      </c>
    </row>
    <row r="214" spans="1:19" s="4" customFormat="1">
      <c r="A214" s="7" t="s">
        <v>32</v>
      </c>
      <c r="B214" s="13">
        <v>497.35669092505339</v>
      </c>
      <c r="C214" s="13">
        <v>516.908247695667</v>
      </c>
      <c r="D214" s="13">
        <v>534.21107797127809</v>
      </c>
      <c r="E214" s="13">
        <v>595.61981052115948</v>
      </c>
      <c r="F214" s="13">
        <v>673.662676791791</v>
      </c>
      <c r="G214" s="13">
        <v>664.72870477920844</v>
      </c>
      <c r="H214" s="13">
        <v>638.25620541799037</v>
      </c>
      <c r="I214" s="13">
        <v>663.54574564999996</v>
      </c>
      <c r="J214" s="13">
        <v>632.86408786999993</v>
      </c>
      <c r="K214" s="13">
        <v>646.14134527013539</v>
      </c>
      <c r="L214" s="13">
        <v>709.61773670978141</v>
      </c>
      <c r="M214" s="13">
        <v>726.99259993063663</v>
      </c>
      <c r="N214" s="13">
        <v>779.40801975940678</v>
      </c>
      <c r="O214" s="13">
        <v>784.07560866165761</v>
      </c>
      <c r="P214" s="13">
        <v>777.32716990056008</v>
      </c>
      <c r="Q214" s="13">
        <v>832.58337798569858</v>
      </c>
      <c r="R214" s="13">
        <v>784.07296072908321</v>
      </c>
      <c r="S214" s="7" t="s">
        <v>33</v>
      </c>
    </row>
    <row r="215" spans="1:19" s="4" customFormat="1">
      <c r="A215" s="6" t="s">
        <v>34</v>
      </c>
      <c r="B215" s="12">
        <v>202.80510121231063</v>
      </c>
      <c r="C215" s="12">
        <v>215.94244523871959</v>
      </c>
      <c r="D215" s="12">
        <v>260.07166250852003</v>
      </c>
      <c r="E215" s="12">
        <v>287.96826529433383</v>
      </c>
      <c r="F215" s="12">
        <v>300.99121691219648</v>
      </c>
      <c r="G215" s="12">
        <v>299.09873222900137</v>
      </c>
      <c r="H215" s="12">
        <v>277.45748236941307</v>
      </c>
      <c r="I215" s="12">
        <v>380.31305760999999</v>
      </c>
      <c r="J215" s="12">
        <v>395.49624602</v>
      </c>
      <c r="K215" s="12">
        <v>419.4098081403427</v>
      </c>
      <c r="L215" s="12">
        <v>439.08271745094379</v>
      </c>
      <c r="M215" s="12">
        <v>468.25525318190472</v>
      </c>
      <c r="N215" s="12">
        <v>470.43385286704483</v>
      </c>
      <c r="O215" s="12">
        <v>466.52339575984911</v>
      </c>
      <c r="P215" s="12">
        <v>544.23862053149151</v>
      </c>
      <c r="Q215" s="12">
        <v>504.8201059721676</v>
      </c>
      <c r="R215" s="12">
        <v>523.92571356312692</v>
      </c>
      <c r="S215" s="6" t="s">
        <v>35</v>
      </c>
    </row>
    <row r="216" spans="1:19" s="4" customFormat="1" ht="40.5">
      <c r="A216" s="7" t="s">
        <v>36</v>
      </c>
      <c r="B216" s="13">
        <v>109.61609468605124</v>
      </c>
      <c r="C216" s="13">
        <v>113.08975393430246</v>
      </c>
      <c r="D216" s="13">
        <v>118.48342891844648</v>
      </c>
      <c r="E216" s="13">
        <v>110.99806494382685</v>
      </c>
      <c r="F216" s="13">
        <v>112.41105449933532</v>
      </c>
      <c r="G216" s="13">
        <v>116.02590154004888</v>
      </c>
      <c r="H216" s="13">
        <v>122.55768174840658</v>
      </c>
      <c r="I216" s="13">
        <v>120.18960248</v>
      </c>
      <c r="J216" s="13">
        <v>131.37259447</v>
      </c>
      <c r="K216" s="13">
        <v>159.42336684476135</v>
      </c>
      <c r="L216" s="13">
        <v>155.82577764786046</v>
      </c>
      <c r="M216" s="13">
        <v>148.63884914721336</v>
      </c>
      <c r="N216" s="13">
        <v>129.68001492139746</v>
      </c>
      <c r="O216" s="13">
        <v>134.50819972155873</v>
      </c>
      <c r="P216" s="13">
        <v>142.14927490846773</v>
      </c>
      <c r="Q216" s="13">
        <v>140.54140946637972</v>
      </c>
      <c r="R216" s="13">
        <v>149.16556504992298</v>
      </c>
      <c r="S216" s="7" t="s">
        <v>37</v>
      </c>
    </row>
    <row r="217" spans="1:19" s="4" customFormat="1">
      <c r="A217" s="6" t="s">
        <v>38</v>
      </c>
      <c r="B217" s="12">
        <v>15.368149360794547</v>
      </c>
      <c r="C217" s="12">
        <v>15.103517672535158</v>
      </c>
      <c r="D217" s="12">
        <v>15.663117449374329</v>
      </c>
      <c r="E217" s="12">
        <v>14.881550794989366</v>
      </c>
      <c r="F217" s="12">
        <v>15.664760718457066</v>
      </c>
      <c r="G217" s="12">
        <v>15.186230627428088</v>
      </c>
      <c r="H217" s="12">
        <v>18.004892179613602</v>
      </c>
      <c r="I217" s="12">
        <v>10.791619170000001</v>
      </c>
      <c r="J217" s="12">
        <v>20.249552889999997</v>
      </c>
      <c r="K217" s="12">
        <v>14.316328906739008</v>
      </c>
      <c r="L217" s="12">
        <v>15.930137279647445</v>
      </c>
      <c r="M217" s="12">
        <v>17.688235889431233</v>
      </c>
      <c r="N217" s="12">
        <v>38.050755116001469</v>
      </c>
      <c r="O217" s="12">
        <v>31.795930787936101</v>
      </c>
      <c r="P217" s="12">
        <v>35.829842199226619</v>
      </c>
      <c r="Q217" s="12">
        <v>11.860603405179242</v>
      </c>
      <c r="R217" s="12">
        <v>14.53359034549174</v>
      </c>
      <c r="S217" s="6" t="s">
        <v>39</v>
      </c>
    </row>
    <row r="218" spans="1:19" s="4" customFormat="1">
      <c r="A218" s="19" t="s">
        <v>48</v>
      </c>
      <c r="B218" s="20">
        <f t="shared" ref="B218:R218" si="17">SUM(B200:B217)-B200-B203</f>
        <v>17199.214213748877</v>
      </c>
      <c r="C218" s="20">
        <f t="shared" si="17"/>
        <v>17508.118733557443</v>
      </c>
      <c r="D218" s="20">
        <f t="shared" si="17"/>
        <v>18156.41855623783</v>
      </c>
      <c r="E218" s="20">
        <f t="shared" si="17"/>
        <v>15890.904306549004</v>
      </c>
      <c r="F218" s="20">
        <f t="shared" si="17"/>
        <v>16431.92894940621</v>
      </c>
      <c r="G218" s="20">
        <f t="shared" si="17"/>
        <v>17779.463847976986</v>
      </c>
      <c r="H218" s="20">
        <f t="shared" si="17"/>
        <v>17183.357693285623</v>
      </c>
      <c r="I218" s="20">
        <f t="shared" si="17"/>
        <v>18716.624701999994</v>
      </c>
      <c r="J218" s="20">
        <f t="shared" si="17"/>
        <v>18266.749127660016</v>
      </c>
      <c r="K218" s="20">
        <f t="shared" si="17"/>
        <v>20798.129241948307</v>
      </c>
      <c r="L218" s="20">
        <f t="shared" si="17"/>
        <v>19825.969416358894</v>
      </c>
      <c r="M218" s="20">
        <f t="shared" si="17"/>
        <v>22898.809897766747</v>
      </c>
      <c r="N218" s="20">
        <f t="shared" si="17"/>
        <v>22970.326106923018</v>
      </c>
      <c r="O218" s="20">
        <f t="shared" si="17"/>
        <v>23999.456147566529</v>
      </c>
      <c r="P218" s="20">
        <f t="shared" si="17"/>
        <v>23115.818532311467</v>
      </c>
      <c r="Q218" s="20">
        <f t="shared" si="17"/>
        <v>25596.701049898344</v>
      </c>
      <c r="R218" s="20">
        <f t="shared" si="17"/>
        <v>25356.545840515271</v>
      </c>
      <c r="S218" s="19" t="s">
        <v>53</v>
      </c>
    </row>
    <row r="219" spans="1:19" s="4" customFormat="1">
      <c r="A219" s="22" t="s">
        <v>49</v>
      </c>
      <c r="B219" s="14">
        <f t="shared" ref="B219:R219" si="18">(SUM(B200:B217)-B200-B203)-B221</f>
        <v>204.68770397249318</v>
      </c>
      <c r="C219" s="14">
        <f t="shared" si="18"/>
        <v>200.20399177559739</v>
      </c>
      <c r="D219" s="14">
        <f t="shared" si="18"/>
        <v>159.40408955763996</v>
      </c>
      <c r="E219" s="14">
        <f t="shared" si="18"/>
        <v>178.64052056766559</v>
      </c>
      <c r="F219" s="14">
        <f t="shared" si="18"/>
        <v>141.94163399654826</v>
      </c>
      <c r="G219" s="14">
        <f t="shared" si="18"/>
        <v>115.03455758652126</v>
      </c>
      <c r="H219" s="14">
        <f t="shared" si="18"/>
        <v>97.37996591326737</v>
      </c>
      <c r="I219" s="14">
        <f t="shared" si="18"/>
        <v>6.0999445850029588E-7</v>
      </c>
      <c r="J219" s="14">
        <f t="shared" si="18"/>
        <v>4.7001594793982804E-7</v>
      </c>
      <c r="K219" s="14">
        <f t="shared" si="18"/>
        <v>60.677297026395536</v>
      </c>
      <c r="L219" s="14">
        <f t="shared" si="18"/>
        <v>67.592264745468128</v>
      </c>
      <c r="M219" s="14">
        <f t="shared" si="18"/>
        <v>281.1253461366432</v>
      </c>
      <c r="N219" s="14">
        <f t="shared" si="18"/>
        <v>12.765656644885894</v>
      </c>
      <c r="O219" s="14">
        <f t="shared" si="18"/>
        <v>-225.62748659476711</v>
      </c>
      <c r="P219" s="14">
        <f t="shared" si="18"/>
        <v>841.88178221164344</v>
      </c>
      <c r="Q219" s="14">
        <f t="shared" si="18"/>
        <v>1.1982747513466165</v>
      </c>
      <c r="R219" s="14">
        <f t="shared" si="18"/>
        <v>-270.63934709960085</v>
      </c>
      <c r="S219" s="22" t="s">
        <v>54</v>
      </c>
    </row>
    <row r="220" spans="1:19" s="4" customFormat="1">
      <c r="A220" s="23" t="s">
        <v>50</v>
      </c>
      <c r="B220" s="24">
        <f t="shared" ref="B220:R220" si="19">100*((SUM(B200:B217)-B200-B203)-B221)/B221</f>
        <v>1.2044331088291467</v>
      </c>
      <c r="C220" s="24">
        <f t="shared" si="19"/>
        <v>1.1567193088390868</v>
      </c>
      <c r="D220" s="24">
        <f t="shared" si="19"/>
        <v>0.88572518432299929</v>
      </c>
      <c r="E220" s="24">
        <f t="shared" si="19"/>
        <v>1.136949601922103</v>
      </c>
      <c r="F220" s="24">
        <f t="shared" si="19"/>
        <v>0.871342814750244</v>
      </c>
      <c r="G220" s="24">
        <f t="shared" si="19"/>
        <v>0.6512214784606748</v>
      </c>
      <c r="H220" s="24">
        <f t="shared" si="19"/>
        <v>0.56994084545282497</v>
      </c>
      <c r="I220" s="24">
        <f t="shared" si="19"/>
        <v>3.2591050375391366E-9</v>
      </c>
      <c r="J220" s="24">
        <f t="shared" si="19"/>
        <v>2.5730683914644163E-9</v>
      </c>
      <c r="K220" s="24">
        <f t="shared" si="19"/>
        <v>0.29259764983447689</v>
      </c>
      <c r="L220" s="24">
        <f t="shared" si="19"/>
        <v>0.34209421263096346</v>
      </c>
      <c r="M220" s="24">
        <f t="shared" si="19"/>
        <v>1.2429448535941399</v>
      </c>
      <c r="N220" s="24">
        <f t="shared" si="19"/>
        <v>5.5605458047399969E-2</v>
      </c>
      <c r="O220" s="24">
        <f t="shared" si="19"/>
        <v>-0.93137959811455828</v>
      </c>
      <c r="P220" s="24">
        <f t="shared" si="19"/>
        <v>3.7796721417370032</v>
      </c>
      <c r="Q220" s="24">
        <f t="shared" si="19"/>
        <v>4.681583174486928E-3</v>
      </c>
      <c r="R220" s="24">
        <f t="shared" si="19"/>
        <v>-1.0560634931939215</v>
      </c>
      <c r="S220" s="23" t="s">
        <v>55</v>
      </c>
    </row>
    <row r="221" spans="1:19" s="4" customFormat="1">
      <c r="A221" s="19" t="s">
        <v>51</v>
      </c>
      <c r="B221" s="20">
        <v>16994.526509776384</v>
      </c>
      <c r="C221" s="20">
        <v>17307.914741781846</v>
      </c>
      <c r="D221" s="20">
        <v>17997.01446668019</v>
      </c>
      <c r="E221" s="20">
        <v>15712.263785981339</v>
      </c>
      <c r="F221" s="20">
        <v>16289.987315409662</v>
      </c>
      <c r="G221" s="20">
        <v>17664.429290390464</v>
      </c>
      <c r="H221" s="20">
        <v>17085.977727372356</v>
      </c>
      <c r="I221" s="20">
        <v>18716.624701389999</v>
      </c>
      <c r="J221" s="20">
        <v>18266.74912719</v>
      </c>
      <c r="K221" s="20">
        <v>20737.451944921911</v>
      </c>
      <c r="L221" s="20">
        <v>19758.377151613426</v>
      </c>
      <c r="M221" s="20">
        <v>22617.684551630104</v>
      </c>
      <c r="N221" s="20">
        <v>22957.560450278132</v>
      </c>
      <c r="O221" s="20">
        <v>24225.083634161296</v>
      </c>
      <c r="P221" s="20">
        <v>22273.936750099823</v>
      </c>
      <c r="Q221" s="20">
        <v>25595.502775146997</v>
      </c>
      <c r="R221" s="20">
        <v>25627.185187614872</v>
      </c>
      <c r="S221" s="19" t="s">
        <v>56</v>
      </c>
    </row>
    <row r="222" spans="1:19" s="28" customFormat="1">
      <c r="A222" s="21" t="s">
        <v>52</v>
      </c>
      <c r="B222" s="21"/>
      <c r="C222" s="21"/>
      <c r="D222" s="21"/>
      <c r="E222" s="21"/>
      <c r="F222" s="21"/>
      <c r="G222" s="21"/>
      <c r="H222" s="21"/>
      <c r="I222" s="21"/>
      <c r="J222" s="21"/>
      <c r="K222" s="21" t="s">
        <v>57</v>
      </c>
      <c r="L222" s="21"/>
      <c r="M222" s="21"/>
      <c r="N222" s="21"/>
      <c r="O222" s="21"/>
      <c r="P222" s="21"/>
      <c r="Q222" s="21"/>
      <c r="R222" s="21"/>
      <c r="S222" s="21"/>
    </row>
    <row r="223" spans="1:19" s="28" customFormat="1"/>
    <row r="224" spans="1:19" s="28" customFormat="1"/>
    <row r="225" spans="1:19" s="28" customFormat="1">
      <c r="A225" s="27" t="s">
        <v>0</v>
      </c>
      <c r="S225" s="29" t="s">
        <v>1</v>
      </c>
    </row>
    <row r="226" spans="1:19" s="28" customFormat="1"/>
    <row r="227" spans="1:19" s="28" customFormat="1">
      <c r="A227" s="27" t="s">
        <v>66</v>
      </c>
      <c r="I227" s="29" t="s">
        <v>2</v>
      </c>
      <c r="J227" s="27" t="s">
        <v>3</v>
      </c>
      <c r="S227" s="29" t="s">
        <v>67</v>
      </c>
    </row>
    <row r="228" spans="1:19">
      <c r="A228" s="2"/>
      <c r="B228" s="3">
        <v>1995</v>
      </c>
      <c r="C228" s="3">
        <v>1996</v>
      </c>
      <c r="D228" s="3">
        <v>1997</v>
      </c>
      <c r="E228" s="3">
        <v>1998</v>
      </c>
      <c r="F228" s="3">
        <v>1999</v>
      </c>
      <c r="G228" s="3">
        <v>2000</v>
      </c>
      <c r="H228" s="3">
        <v>2001</v>
      </c>
      <c r="I228" s="3">
        <v>2002</v>
      </c>
      <c r="J228" s="3">
        <v>2003</v>
      </c>
      <c r="K228" s="3">
        <v>2004</v>
      </c>
      <c r="L228" s="3">
        <v>2005</v>
      </c>
      <c r="M228" s="3">
        <v>2006</v>
      </c>
      <c r="N228" s="3">
        <v>2007</v>
      </c>
      <c r="O228" s="3">
        <v>2008</v>
      </c>
      <c r="P228" s="3">
        <v>2009</v>
      </c>
      <c r="Q228" s="3">
        <v>2010</v>
      </c>
      <c r="R228" s="3">
        <v>2011</v>
      </c>
      <c r="S228" s="2"/>
    </row>
    <row r="229" spans="1:19" s="4" customFormat="1">
      <c r="A229" s="25" t="s">
        <v>4</v>
      </c>
      <c r="B229" s="26">
        <v>14667.73467903</v>
      </c>
      <c r="C229" s="26">
        <v>14949.133913989999</v>
      </c>
      <c r="D229" s="26">
        <v>17438.791230669998</v>
      </c>
      <c r="E229" s="26">
        <v>14847.97384397</v>
      </c>
      <c r="F229" s="26">
        <v>14548.290137980001</v>
      </c>
      <c r="G229" s="26">
        <v>17454.101411610001</v>
      </c>
      <c r="H229" s="26">
        <v>16685.50417719</v>
      </c>
      <c r="I229" s="26">
        <v>22022.251366519999</v>
      </c>
      <c r="J229" s="26">
        <v>23538.653612800001</v>
      </c>
      <c r="K229" s="26">
        <v>24945.060891550002</v>
      </c>
      <c r="L229" s="26">
        <v>26200.302213399998</v>
      </c>
      <c r="M229" s="26">
        <v>31523.773542629999</v>
      </c>
      <c r="N229" s="26">
        <v>37733.353770150003</v>
      </c>
      <c r="O229" s="26">
        <v>40185.718233140004</v>
      </c>
      <c r="P229" s="26">
        <v>47742.263058910001</v>
      </c>
      <c r="Q229" s="26">
        <v>51453.239082870001</v>
      </c>
      <c r="R229" s="26">
        <v>64883.996295550001</v>
      </c>
      <c r="S229" s="25" t="s">
        <v>5</v>
      </c>
    </row>
    <row r="230" spans="1:19" s="4" customFormat="1">
      <c r="A230" s="6" t="s">
        <v>6</v>
      </c>
      <c r="B230" s="12">
        <v>12309.176921390001</v>
      </c>
      <c r="C230" s="12">
        <v>13339.21102981</v>
      </c>
      <c r="D230" s="12">
        <v>15993.766148049999</v>
      </c>
      <c r="E230" s="12">
        <v>13465.25928049</v>
      </c>
      <c r="F230" s="12">
        <v>13140.072338919999</v>
      </c>
      <c r="G230" s="12">
        <v>15682.05407835</v>
      </c>
      <c r="H230" s="12">
        <v>15301.069683260001</v>
      </c>
      <c r="I230" s="12">
        <v>20617.34282238</v>
      </c>
      <c r="J230" s="12">
        <v>22472.441392299999</v>
      </c>
      <c r="K230" s="12">
        <v>23706.983567300002</v>
      </c>
      <c r="L230" s="12">
        <v>24675.49676333</v>
      </c>
      <c r="M230" s="12">
        <v>29561.196651710001</v>
      </c>
      <c r="N230" s="12">
        <v>35757.393445660004</v>
      </c>
      <c r="O230" s="12">
        <v>37901.541055690002</v>
      </c>
      <c r="P230" s="12">
        <v>44753.0578246</v>
      </c>
      <c r="Q230" s="12">
        <v>48575.955136789999</v>
      </c>
      <c r="R230" s="12">
        <v>62186.54438816</v>
      </c>
      <c r="S230" s="6" t="s">
        <v>7</v>
      </c>
    </row>
    <row r="231" spans="1:19" s="4" customFormat="1">
      <c r="A231" s="7" t="s">
        <v>8</v>
      </c>
      <c r="B231" s="13">
        <v>2358.5577574499998</v>
      </c>
      <c r="C231" s="13">
        <v>1609.92288403</v>
      </c>
      <c r="D231" s="13">
        <v>1445.0250825000001</v>
      </c>
      <c r="E231" s="13">
        <v>1382.7145633299999</v>
      </c>
      <c r="F231" s="13">
        <v>1408.2177989100001</v>
      </c>
      <c r="G231" s="13">
        <v>1772.04733311</v>
      </c>
      <c r="H231" s="13">
        <v>1384.4344937799999</v>
      </c>
      <c r="I231" s="13">
        <v>1404.90854397</v>
      </c>
      <c r="J231" s="13">
        <v>1066.2122203399999</v>
      </c>
      <c r="K231" s="13">
        <v>1238.0773241300001</v>
      </c>
      <c r="L231" s="13">
        <v>1524.8054499299999</v>
      </c>
      <c r="M231" s="13">
        <v>1962.57689076</v>
      </c>
      <c r="N231" s="13">
        <v>1975.9603243500001</v>
      </c>
      <c r="O231" s="13">
        <v>2284.1771773099999</v>
      </c>
      <c r="P231" s="13">
        <v>2989.2052342000002</v>
      </c>
      <c r="Q231" s="13">
        <v>2877.2839459500001</v>
      </c>
      <c r="R231" s="13">
        <v>2697.45190727</v>
      </c>
      <c r="S231" s="7" t="s">
        <v>9</v>
      </c>
    </row>
    <row r="232" spans="1:19" s="4" customFormat="1">
      <c r="A232" s="8" t="s">
        <v>10</v>
      </c>
      <c r="B232" s="14">
        <v>14784.11448615</v>
      </c>
      <c r="C232" s="14">
        <v>16727.526832349999</v>
      </c>
      <c r="D232" s="14">
        <v>17163.471461180001</v>
      </c>
      <c r="E232" s="14">
        <v>16659.457593250001</v>
      </c>
      <c r="F232" s="14">
        <v>16854.024707889999</v>
      </c>
      <c r="G232" s="14">
        <v>18671.423899689999</v>
      </c>
      <c r="H232" s="14">
        <v>18147.347355450001</v>
      </c>
      <c r="I232" s="14">
        <v>19486.312517639999</v>
      </c>
      <c r="J232" s="14">
        <v>20698.500821670001</v>
      </c>
      <c r="K232" s="14">
        <v>22260.658211130001</v>
      </c>
      <c r="L232" s="14">
        <v>24454.707029770001</v>
      </c>
      <c r="M232" s="14">
        <v>26689.285048229998</v>
      </c>
      <c r="N232" s="14">
        <v>29826.033250889999</v>
      </c>
      <c r="O232" s="14">
        <v>29761.22049322</v>
      </c>
      <c r="P232" s="14">
        <v>33568.515845499998</v>
      </c>
      <c r="Q232" s="14">
        <v>36275.421645030001</v>
      </c>
      <c r="R232" s="14">
        <v>40214.026108120001</v>
      </c>
      <c r="S232" s="8" t="s">
        <v>11</v>
      </c>
    </row>
    <row r="233" spans="1:19" s="4" customFormat="1">
      <c r="A233" s="7" t="s">
        <v>12</v>
      </c>
      <c r="B233" s="13">
        <v>94.946315670000004</v>
      </c>
      <c r="C233" s="13">
        <v>125.14845323</v>
      </c>
      <c r="D233" s="13">
        <v>102.08931942</v>
      </c>
      <c r="E233" s="13">
        <v>105.90818914</v>
      </c>
      <c r="F233" s="13">
        <v>145.85996284000001</v>
      </c>
      <c r="G233" s="13">
        <v>151.16932356000001</v>
      </c>
      <c r="H233" s="13">
        <v>140.90785004</v>
      </c>
      <c r="I233" s="13">
        <v>174.54752531</v>
      </c>
      <c r="J233" s="13">
        <v>188.50815298000001</v>
      </c>
      <c r="K233" s="13">
        <v>112.45040035</v>
      </c>
      <c r="L233" s="13">
        <v>172.09543181000001</v>
      </c>
      <c r="M233" s="13">
        <v>136.16836785000001</v>
      </c>
      <c r="N233" s="13">
        <v>182.75492836999999</v>
      </c>
      <c r="O233" s="13">
        <v>189.90018642000001</v>
      </c>
      <c r="P233" s="13">
        <v>190.2600285</v>
      </c>
      <c r="Q233" s="13">
        <v>186.06287544</v>
      </c>
      <c r="R233" s="13">
        <v>207.20750255999999</v>
      </c>
      <c r="S233" s="7" t="s">
        <v>13</v>
      </c>
    </row>
    <row r="234" spans="1:19" s="4" customFormat="1">
      <c r="A234" s="6" t="s">
        <v>14</v>
      </c>
      <c r="B234" s="12">
        <v>1481.9067697600001</v>
      </c>
      <c r="C234" s="12">
        <v>1826.19630906</v>
      </c>
      <c r="D234" s="12">
        <v>1810.10886443</v>
      </c>
      <c r="E234" s="12">
        <v>1660.7565709099999</v>
      </c>
      <c r="F234" s="12">
        <v>1388.8910612499999</v>
      </c>
      <c r="G234" s="12">
        <v>2354.7932211000002</v>
      </c>
      <c r="H234" s="12">
        <v>2316.35273719</v>
      </c>
      <c r="I234" s="12">
        <v>2230.8885009599999</v>
      </c>
      <c r="J234" s="12">
        <v>2900.5291104900002</v>
      </c>
      <c r="K234" s="12">
        <v>3126.6790901700001</v>
      </c>
      <c r="L234" s="12">
        <v>3396.9241369199999</v>
      </c>
      <c r="M234" s="12">
        <v>3478.75201139</v>
      </c>
      <c r="N234" s="12">
        <v>4258.5608572600004</v>
      </c>
      <c r="O234" s="12">
        <v>4898.0932264399999</v>
      </c>
      <c r="P234" s="12">
        <v>5058.7048924800001</v>
      </c>
      <c r="Q234" s="12">
        <v>6465.9156169899998</v>
      </c>
      <c r="R234" s="12">
        <v>6395.2747438799997</v>
      </c>
      <c r="S234" s="6" t="s">
        <v>15</v>
      </c>
    </row>
    <row r="235" spans="1:19" s="4" customFormat="1">
      <c r="A235" s="7" t="s">
        <v>16</v>
      </c>
      <c r="B235" s="13">
        <v>571.43749858000001</v>
      </c>
      <c r="C235" s="13">
        <v>575.88439819999996</v>
      </c>
      <c r="D235" s="13">
        <v>585.97231824000005</v>
      </c>
      <c r="E235" s="13">
        <v>713.67260392000003</v>
      </c>
      <c r="F235" s="13">
        <v>645.33206817999996</v>
      </c>
      <c r="G235" s="13">
        <v>601.58378200000004</v>
      </c>
      <c r="H235" s="13">
        <v>643.00444573000004</v>
      </c>
      <c r="I235" s="13">
        <v>634.45111979000001</v>
      </c>
      <c r="J235" s="13">
        <v>704.56581573000005</v>
      </c>
      <c r="K235" s="13">
        <v>868.35080185000004</v>
      </c>
      <c r="L235" s="13">
        <v>800.35353723000003</v>
      </c>
      <c r="M235" s="13">
        <v>1029.3790254099999</v>
      </c>
      <c r="N235" s="13">
        <v>1078.5224007300001</v>
      </c>
      <c r="O235" s="13">
        <v>1082.9833864899999</v>
      </c>
      <c r="P235" s="13">
        <v>1311.7933348399999</v>
      </c>
      <c r="Q235" s="13">
        <v>1357.1715921699999</v>
      </c>
      <c r="R235" s="13">
        <v>1381.98712237</v>
      </c>
      <c r="S235" s="7" t="s">
        <v>17</v>
      </c>
    </row>
    <row r="236" spans="1:19" s="4" customFormat="1">
      <c r="A236" s="6" t="s">
        <v>18</v>
      </c>
      <c r="B236" s="12">
        <v>1283.4465619299999</v>
      </c>
      <c r="C236" s="12">
        <v>1812.7065018400001</v>
      </c>
      <c r="D236" s="12">
        <v>1009.67363319</v>
      </c>
      <c r="E236" s="12">
        <v>715.45548345999998</v>
      </c>
      <c r="F236" s="12">
        <v>540.23342623999997</v>
      </c>
      <c r="G236" s="12">
        <v>643.22787983000001</v>
      </c>
      <c r="H236" s="12">
        <v>563.44638872999997</v>
      </c>
      <c r="I236" s="12">
        <v>887.08558763999997</v>
      </c>
      <c r="J236" s="12">
        <v>917.48275229000001</v>
      </c>
      <c r="K236" s="12">
        <v>1080.6023369100001</v>
      </c>
      <c r="L236" s="12">
        <v>1195.60125507</v>
      </c>
      <c r="M236" s="12">
        <v>1136.88656984</v>
      </c>
      <c r="N236" s="12">
        <v>1467.48777688</v>
      </c>
      <c r="O236" s="12">
        <v>1467.1194218099999</v>
      </c>
      <c r="P236" s="12">
        <v>1480.00060214</v>
      </c>
      <c r="Q236" s="12">
        <v>2052.0739635099999</v>
      </c>
      <c r="R236" s="12">
        <v>2463.1316759199999</v>
      </c>
      <c r="S236" s="6" t="s">
        <v>19</v>
      </c>
    </row>
    <row r="237" spans="1:19" s="4" customFormat="1" ht="60.75">
      <c r="A237" s="7" t="s">
        <v>20</v>
      </c>
      <c r="B237" s="13">
        <v>4858.7788053300001</v>
      </c>
      <c r="C237" s="13">
        <v>4965.04523728</v>
      </c>
      <c r="D237" s="13">
        <v>5913.2851454299998</v>
      </c>
      <c r="E237" s="13">
        <v>5038.5595610299997</v>
      </c>
      <c r="F237" s="13">
        <v>5502.3950958799996</v>
      </c>
      <c r="G237" s="13">
        <v>5961.2185020200004</v>
      </c>
      <c r="H237" s="13">
        <v>5269.6333799800004</v>
      </c>
      <c r="I237" s="13">
        <v>5933.9335905600001</v>
      </c>
      <c r="J237" s="13">
        <v>5775.4233488899999</v>
      </c>
      <c r="K237" s="13">
        <v>6134.1344501499998</v>
      </c>
      <c r="L237" s="13">
        <v>6665.2806405600004</v>
      </c>
      <c r="M237" s="13">
        <v>8031.2585050799998</v>
      </c>
      <c r="N237" s="13">
        <v>9518.3490053999994</v>
      </c>
      <c r="O237" s="13">
        <v>9067.9240278599991</v>
      </c>
      <c r="P237" s="13">
        <v>11968.658475009999</v>
      </c>
      <c r="Q237" s="13">
        <v>11992.35123439</v>
      </c>
      <c r="R237" s="13">
        <v>14376.147514730001</v>
      </c>
      <c r="S237" s="7" t="s">
        <v>21</v>
      </c>
    </row>
    <row r="238" spans="1:19" s="4" customFormat="1">
      <c r="A238" s="6" t="s">
        <v>22</v>
      </c>
      <c r="B238" s="12">
        <v>378.97190441999999</v>
      </c>
      <c r="C238" s="12">
        <v>420.85362270000002</v>
      </c>
      <c r="D238" s="12">
        <v>360.33739750000001</v>
      </c>
      <c r="E238" s="12">
        <v>295.15289547999998</v>
      </c>
      <c r="F238" s="12">
        <v>303.21781060000001</v>
      </c>
      <c r="G238" s="12">
        <v>322.66043939000002</v>
      </c>
      <c r="H238" s="12">
        <v>299.66428414000001</v>
      </c>
      <c r="I238" s="12">
        <v>297.49932985999999</v>
      </c>
      <c r="J238" s="12">
        <v>319.31263095999998</v>
      </c>
      <c r="K238" s="12">
        <v>338.84153741</v>
      </c>
      <c r="L238" s="12">
        <v>336.07488517000002</v>
      </c>
      <c r="M238" s="12">
        <v>312.05678392999999</v>
      </c>
      <c r="N238" s="12">
        <v>331.82929175999999</v>
      </c>
      <c r="O238" s="12">
        <v>337.50642921999997</v>
      </c>
      <c r="P238" s="12">
        <v>365.72213378999999</v>
      </c>
      <c r="Q238" s="12">
        <v>347.80144080000002</v>
      </c>
      <c r="R238" s="12">
        <v>368.64008847000002</v>
      </c>
      <c r="S238" s="6" t="s">
        <v>23</v>
      </c>
    </row>
    <row r="239" spans="1:19" s="4" customFormat="1">
      <c r="A239" s="7" t="s">
        <v>24</v>
      </c>
      <c r="B239" s="13">
        <v>1219.1586676500001</v>
      </c>
      <c r="C239" s="13">
        <v>1306.6726855100001</v>
      </c>
      <c r="D239" s="13">
        <v>1430.3773073100001</v>
      </c>
      <c r="E239" s="13">
        <v>1559.86999341</v>
      </c>
      <c r="F239" s="13">
        <v>1545.7764553899999</v>
      </c>
      <c r="G239" s="13">
        <v>1496.7760720399999</v>
      </c>
      <c r="H239" s="13">
        <v>1600.1625009500001</v>
      </c>
      <c r="I239" s="13">
        <v>1605.6229775899999</v>
      </c>
      <c r="J239" s="13">
        <v>1682.5084175899999</v>
      </c>
      <c r="K239" s="13">
        <v>1500.6898199899999</v>
      </c>
      <c r="L239" s="13">
        <v>1475.6612048300001</v>
      </c>
      <c r="M239" s="13">
        <v>1685.97323235</v>
      </c>
      <c r="N239" s="13">
        <v>1771.3174491699999</v>
      </c>
      <c r="O239" s="13">
        <v>1780.7842990700001</v>
      </c>
      <c r="P239" s="13">
        <v>1803.5671336099999</v>
      </c>
      <c r="Q239" s="13">
        <v>1594.63438019</v>
      </c>
      <c r="R239" s="13">
        <v>1766.1207077700001</v>
      </c>
      <c r="S239" s="7" t="s">
        <v>25</v>
      </c>
    </row>
    <row r="240" spans="1:19" s="4" customFormat="1">
      <c r="A240" s="6" t="s">
        <v>26</v>
      </c>
      <c r="B240" s="12">
        <v>1428.96122221</v>
      </c>
      <c r="C240" s="12">
        <v>1634.5746792899999</v>
      </c>
      <c r="D240" s="12">
        <v>1509.93787299</v>
      </c>
      <c r="E240" s="12">
        <v>1503.0264247499999</v>
      </c>
      <c r="F240" s="12">
        <v>1096.67904264</v>
      </c>
      <c r="G240" s="12">
        <v>1135.9922794500001</v>
      </c>
      <c r="H240" s="12">
        <v>1174.5458048999999</v>
      </c>
      <c r="I240" s="12">
        <v>1301.01898026</v>
      </c>
      <c r="J240" s="12">
        <v>1350.8107578700001</v>
      </c>
      <c r="K240" s="12">
        <v>1445.14682077</v>
      </c>
      <c r="L240" s="12">
        <v>1946.95338335</v>
      </c>
      <c r="M240" s="12">
        <v>1913.8857080299999</v>
      </c>
      <c r="N240" s="12">
        <v>2180.0292952499999</v>
      </c>
      <c r="O240" s="12">
        <v>2186.9204222899998</v>
      </c>
      <c r="P240" s="12">
        <v>2216.6515327100001</v>
      </c>
      <c r="Q240" s="12">
        <v>2347.21472971</v>
      </c>
      <c r="R240" s="12">
        <v>2683.5102638499998</v>
      </c>
      <c r="S240" s="6" t="s">
        <v>27</v>
      </c>
    </row>
    <row r="241" spans="1:19" s="4" customFormat="1" ht="40.5">
      <c r="A241" s="7" t="s">
        <v>28</v>
      </c>
      <c r="B241" s="13">
        <v>824.50544047999995</v>
      </c>
      <c r="C241" s="13">
        <v>963.23209707000001</v>
      </c>
      <c r="D241" s="13">
        <v>1106.06154087</v>
      </c>
      <c r="E241" s="13">
        <v>1286.10887968</v>
      </c>
      <c r="F241" s="13">
        <v>1557.87697381</v>
      </c>
      <c r="G241" s="13">
        <v>1619.6568925199999</v>
      </c>
      <c r="H241" s="13">
        <v>1558.5830507200001</v>
      </c>
      <c r="I241" s="13">
        <v>1712.6218906900001</v>
      </c>
      <c r="J241" s="13">
        <v>1827.5837979400001</v>
      </c>
      <c r="K241" s="13">
        <v>1906.26624904</v>
      </c>
      <c r="L241" s="13">
        <v>2071.7026541599998</v>
      </c>
      <c r="M241" s="13">
        <v>2338.7631157400001</v>
      </c>
      <c r="N241" s="13">
        <v>2217.8941852399998</v>
      </c>
      <c r="O241" s="13">
        <v>2025.0519692299999</v>
      </c>
      <c r="P241" s="13">
        <v>2127.9041657600001</v>
      </c>
      <c r="Q241" s="13">
        <v>2489.4035494599998</v>
      </c>
      <c r="R241" s="13">
        <v>2427.9336591299998</v>
      </c>
      <c r="S241" s="7" t="s">
        <v>29</v>
      </c>
    </row>
    <row r="242" spans="1:19" s="4" customFormat="1" ht="40.5">
      <c r="A242" s="6" t="s">
        <v>30</v>
      </c>
      <c r="B242" s="12">
        <v>1236.94997646</v>
      </c>
      <c r="C242" s="12">
        <v>1349.41838188</v>
      </c>
      <c r="D242" s="12">
        <v>1494.0098794800001</v>
      </c>
      <c r="E242" s="12">
        <v>1680.6969497</v>
      </c>
      <c r="F242" s="12">
        <v>1795.78340561</v>
      </c>
      <c r="G242" s="12">
        <v>1973.08372717</v>
      </c>
      <c r="H242" s="12">
        <v>2102.2343885999999</v>
      </c>
      <c r="I242" s="12">
        <v>2072.5673898999999</v>
      </c>
      <c r="J242" s="12">
        <v>2291.2106035199999</v>
      </c>
      <c r="K242" s="12">
        <v>2527.08249204</v>
      </c>
      <c r="L242" s="12">
        <v>2844.5938069600002</v>
      </c>
      <c r="M242" s="12">
        <v>2823.5232719999999</v>
      </c>
      <c r="N242" s="12">
        <v>2781.5445837799998</v>
      </c>
      <c r="O242" s="12">
        <v>2344.1130551699998</v>
      </c>
      <c r="P242" s="12">
        <v>2442.5093005600002</v>
      </c>
      <c r="Q242" s="12">
        <v>2711.8210978799998</v>
      </c>
      <c r="R242" s="12">
        <v>3053.8139764299999</v>
      </c>
      <c r="S242" s="6" t="s">
        <v>31</v>
      </c>
    </row>
    <row r="243" spans="1:19" s="4" customFormat="1">
      <c r="A243" s="7" t="s">
        <v>32</v>
      </c>
      <c r="B243" s="13">
        <v>817.22995447999995</v>
      </c>
      <c r="C243" s="13">
        <v>880.39522179000005</v>
      </c>
      <c r="D243" s="13">
        <v>944.53465056000005</v>
      </c>
      <c r="E243" s="13">
        <v>1154.2472991499999</v>
      </c>
      <c r="F243" s="13">
        <v>1301.70761698</v>
      </c>
      <c r="G243" s="13">
        <v>1343.69815245</v>
      </c>
      <c r="H243" s="13">
        <v>1347.9377495900001</v>
      </c>
      <c r="I243" s="13">
        <v>1393.5498248900001</v>
      </c>
      <c r="J243" s="13">
        <v>1415.3107884200001</v>
      </c>
      <c r="K243" s="13">
        <v>1643.1709888299999</v>
      </c>
      <c r="L243" s="13">
        <v>1852.05681323</v>
      </c>
      <c r="M243" s="13">
        <v>2091.83882752</v>
      </c>
      <c r="N243" s="13">
        <v>2293.9601375699999</v>
      </c>
      <c r="O243" s="13">
        <v>2481.54024243</v>
      </c>
      <c r="P243" s="13">
        <v>2582.1374379499998</v>
      </c>
      <c r="Q243" s="13">
        <v>2764.3598468099999</v>
      </c>
      <c r="R243" s="13">
        <v>3059.1703134099998</v>
      </c>
      <c r="S243" s="7" t="s">
        <v>33</v>
      </c>
    </row>
    <row r="244" spans="1:19" s="4" customFormat="1">
      <c r="A244" s="6" t="s">
        <v>34</v>
      </c>
      <c r="B244" s="12">
        <v>344.45333927000001</v>
      </c>
      <c r="C244" s="12">
        <v>596.21410160000005</v>
      </c>
      <c r="D244" s="12">
        <v>603.03189001999999</v>
      </c>
      <c r="E244" s="12">
        <v>650.48055624999995</v>
      </c>
      <c r="F244" s="12">
        <v>720.80579438999996</v>
      </c>
      <c r="G244" s="12">
        <v>745.53807090999999</v>
      </c>
      <c r="H244" s="12">
        <v>793.78221654000004</v>
      </c>
      <c r="I244" s="12">
        <v>903.17739520999999</v>
      </c>
      <c r="J244" s="12">
        <v>933.57120569999995</v>
      </c>
      <c r="K244" s="12">
        <v>1101.2425795700001</v>
      </c>
      <c r="L244" s="12">
        <v>1206.5027728299999</v>
      </c>
      <c r="M244" s="12">
        <v>1220.6248873699999</v>
      </c>
      <c r="N244" s="12">
        <v>1284.93107895</v>
      </c>
      <c r="O244" s="12">
        <v>1380.6213045100001</v>
      </c>
      <c r="P244" s="12">
        <v>1511.88439412</v>
      </c>
      <c r="Q244" s="12">
        <v>1404.3384942299999</v>
      </c>
      <c r="R244" s="12">
        <v>1444.63448868</v>
      </c>
      <c r="S244" s="6" t="s">
        <v>35</v>
      </c>
    </row>
    <row r="245" spans="1:19" s="4" customFormat="1" ht="40.5">
      <c r="A245" s="7" t="s">
        <v>36</v>
      </c>
      <c r="B245" s="13">
        <v>219.94424726</v>
      </c>
      <c r="C245" s="13">
        <v>246.10621879999999</v>
      </c>
      <c r="D245" s="13">
        <v>267.46001371</v>
      </c>
      <c r="E245" s="13">
        <v>267.34324335999997</v>
      </c>
      <c r="F245" s="13">
        <v>281.46230107999997</v>
      </c>
      <c r="G245" s="13">
        <v>292.56439774</v>
      </c>
      <c r="H245" s="13">
        <v>310.00173746000002</v>
      </c>
      <c r="I245" s="13">
        <v>308.02388832000003</v>
      </c>
      <c r="J245" s="13">
        <v>359.80619660999997</v>
      </c>
      <c r="K245" s="13">
        <v>436.66704768</v>
      </c>
      <c r="L245" s="13">
        <v>436.13470984999998</v>
      </c>
      <c r="M245" s="13">
        <v>434.31937196000001</v>
      </c>
      <c r="N245" s="13">
        <v>399.85915767</v>
      </c>
      <c r="O245" s="13">
        <v>432.9699013</v>
      </c>
      <c r="P245" s="13">
        <v>450.59217754000002</v>
      </c>
      <c r="Q245" s="13">
        <v>458.11453057</v>
      </c>
      <c r="R245" s="13">
        <v>505.16934523999998</v>
      </c>
      <c r="S245" s="7" t="s">
        <v>37</v>
      </c>
    </row>
    <row r="246" spans="1:19" s="4" customFormat="1">
      <c r="A246" s="6" t="s">
        <v>38</v>
      </c>
      <c r="B246" s="12">
        <v>23.42378201</v>
      </c>
      <c r="C246" s="12">
        <v>25.078923440000001</v>
      </c>
      <c r="D246" s="12">
        <v>26.591627419999998</v>
      </c>
      <c r="E246" s="12">
        <v>28.178942410000001</v>
      </c>
      <c r="F246" s="12">
        <v>28.00369237</v>
      </c>
      <c r="G246" s="12">
        <v>29.46115884</v>
      </c>
      <c r="H246" s="12">
        <v>27.0908202</v>
      </c>
      <c r="I246" s="12">
        <v>31.324515959999999</v>
      </c>
      <c r="J246" s="12">
        <v>31.877241949999998</v>
      </c>
      <c r="K246" s="12">
        <v>39.333595709999997</v>
      </c>
      <c r="L246" s="12">
        <v>54.771797139999997</v>
      </c>
      <c r="M246" s="12">
        <v>55.855369090000003</v>
      </c>
      <c r="N246" s="12">
        <v>58.993102090000001</v>
      </c>
      <c r="O246" s="12">
        <v>85.692620250000004</v>
      </c>
      <c r="P246" s="12">
        <v>58.130235740000003</v>
      </c>
      <c r="Q246" s="12">
        <v>104.15829218</v>
      </c>
      <c r="R246" s="12">
        <v>81.284704930000004</v>
      </c>
      <c r="S246" s="6" t="s">
        <v>39</v>
      </c>
    </row>
    <row r="247" spans="1:19" s="4" customFormat="1">
      <c r="A247" s="17" t="s">
        <v>40</v>
      </c>
      <c r="B247" s="18">
        <f t="shared" ref="B247:R247" si="20">SUM(B229:B246)-B229-B232</f>
        <v>29451.849164350009</v>
      </c>
      <c r="C247" s="18">
        <f t="shared" si="20"/>
        <v>31676.660745530004</v>
      </c>
      <c r="D247" s="18">
        <f t="shared" si="20"/>
        <v>34602.26269112002</v>
      </c>
      <c r="E247" s="18">
        <f t="shared" si="20"/>
        <v>31507.431436470004</v>
      </c>
      <c r="F247" s="18">
        <f t="shared" si="20"/>
        <v>31402.31484508999</v>
      </c>
      <c r="G247" s="18">
        <f t="shared" si="20"/>
        <v>36125.525310480007</v>
      </c>
      <c r="H247" s="18">
        <f t="shared" si="20"/>
        <v>34832.851531809989</v>
      </c>
      <c r="I247" s="18">
        <f t="shared" si="20"/>
        <v>41508.563883290022</v>
      </c>
      <c r="J247" s="18">
        <f t="shared" si="20"/>
        <v>44237.154433580006</v>
      </c>
      <c r="K247" s="18">
        <f t="shared" si="20"/>
        <v>47205.719101899995</v>
      </c>
      <c r="L247" s="18">
        <f t="shared" si="20"/>
        <v>50655.009242370012</v>
      </c>
      <c r="M247" s="18">
        <f t="shared" si="20"/>
        <v>58213.058590030007</v>
      </c>
      <c r="N247" s="18">
        <f t="shared" si="20"/>
        <v>67559.387020130016</v>
      </c>
      <c r="O247" s="18">
        <f t="shared" si="20"/>
        <v>69946.938725489978</v>
      </c>
      <c r="P247" s="18">
        <f t="shared" si="20"/>
        <v>81310.778903549974</v>
      </c>
      <c r="Q247" s="18">
        <f t="shared" si="20"/>
        <v>87728.660727069931</v>
      </c>
      <c r="R247" s="18">
        <f t="shared" si="20"/>
        <v>105098.02240280002</v>
      </c>
      <c r="S247" s="17" t="s">
        <v>43</v>
      </c>
    </row>
    <row r="248" spans="1:19" s="4" customFormat="1">
      <c r="A248" s="9" t="s">
        <v>41</v>
      </c>
      <c r="B248" s="15">
        <f t="shared" ref="B248:R248" si="21">(SUM(B229:B246)-B229-B232)*1000/B249</f>
        <v>65557.941242013432</v>
      </c>
      <c r="C248" s="15">
        <f t="shared" si="21"/>
        <v>69106.222456040414</v>
      </c>
      <c r="D248" s="15">
        <f t="shared" si="21"/>
        <v>74239.011748701465</v>
      </c>
      <c r="E248" s="15">
        <f t="shared" si="21"/>
        <v>66402.051836212457</v>
      </c>
      <c r="F248" s="15">
        <f t="shared" si="21"/>
        <v>65023.417270981583</v>
      </c>
      <c r="G248" s="15">
        <f t="shared" si="21"/>
        <v>73716.5353435906</v>
      </c>
      <c r="H248" s="15">
        <f t="shared" si="21"/>
        <v>70393.999381218047</v>
      </c>
      <c r="I248" s="15">
        <f t="shared" si="21"/>
        <v>83031.907446105455</v>
      </c>
      <c r="J248" s="15">
        <f t="shared" si="21"/>
        <v>87617.757668195729</v>
      </c>
      <c r="K248" s="15">
        <f t="shared" si="21"/>
        <v>92557.148294860759</v>
      </c>
      <c r="L248" s="15">
        <f t="shared" si="21"/>
        <v>98291.486921384305</v>
      </c>
      <c r="M248" s="15">
        <f t="shared" si="21"/>
        <v>111701.15818867891</v>
      </c>
      <c r="N248" s="15">
        <f t="shared" si="21"/>
        <v>128279.91520106109</v>
      </c>
      <c r="O248" s="15">
        <f t="shared" si="21"/>
        <v>131539.04356020965</v>
      </c>
      <c r="P248" s="15">
        <f t="shared" si="21"/>
        <v>151540.32321250846</v>
      </c>
      <c r="Q248" s="15">
        <f t="shared" si="21"/>
        <v>162106.55019331854</v>
      </c>
      <c r="R248" s="15">
        <f t="shared" si="21"/>
        <v>193050.81575662288</v>
      </c>
      <c r="S248" s="9" t="s">
        <v>44</v>
      </c>
    </row>
    <row r="249" spans="1:19" s="4" customFormat="1">
      <c r="A249" s="10" t="s">
        <v>42</v>
      </c>
      <c r="B249" s="16">
        <v>449.24914673000001</v>
      </c>
      <c r="C249" s="16">
        <v>458.37638956000001</v>
      </c>
      <c r="D249" s="16">
        <v>466.09271697000003</v>
      </c>
      <c r="E249" s="16">
        <v>474.49484715</v>
      </c>
      <c r="F249" s="16">
        <v>482.93854987999998</v>
      </c>
      <c r="G249" s="16">
        <v>490.06</v>
      </c>
      <c r="H249" s="16">
        <v>494.827</v>
      </c>
      <c r="I249" s="16">
        <v>499.911</v>
      </c>
      <c r="J249" s="16">
        <v>504.88799999999998</v>
      </c>
      <c r="K249" s="16">
        <v>510.017</v>
      </c>
      <c r="L249" s="16">
        <v>515.35500000000002</v>
      </c>
      <c r="M249" s="16">
        <v>521.15</v>
      </c>
      <c r="N249" s="16">
        <v>526.65599999999995</v>
      </c>
      <c r="O249" s="16">
        <v>531.75800000000004</v>
      </c>
      <c r="P249" s="16">
        <v>536.56200000000001</v>
      </c>
      <c r="Q249" s="16">
        <v>541.17899999999997</v>
      </c>
      <c r="R249" s="16">
        <v>544.40599999999995</v>
      </c>
      <c r="S249" s="10" t="s">
        <v>45</v>
      </c>
    </row>
    <row r="250" spans="1:19" s="28" customFormat="1"/>
    <row r="251" spans="1:19" s="28" customFormat="1"/>
    <row r="252" spans="1:19" s="28" customFormat="1">
      <c r="A252" s="27" t="s">
        <v>46</v>
      </c>
      <c r="S252" s="29" t="s">
        <v>47</v>
      </c>
    </row>
    <row r="253" spans="1:19" s="28" customFormat="1"/>
    <row r="254" spans="1:19" s="28" customFormat="1">
      <c r="A254" s="27" t="s">
        <v>66</v>
      </c>
      <c r="I254" s="29" t="s">
        <v>2</v>
      </c>
      <c r="J254" s="27" t="s">
        <v>3</v>
      </c>
      <c r="S254" s="29" t="s">
        <v>67</v>
      </c>
    </row>
    <row r="255" spans="1:19">
      <c r="A255" s="2"/>
      <c r="B255" s="3">
        <v>1995</v>
      </c>
      <c r="C255" s="3">
        <v>1996</v>
      </c>
      <c r="D255" s="3">
        <v>1997</v>
      </c>
      <c r="E255" s="3">
        <v>1998</v>
      </c>
      <c r="F255" s="3">
        <v>1999</v>
      </c>
      <c r="G255" s="3">
        <v>2000</v>
      </c>
      <c r="H255" s="3">
        <v>2001</v>
      </c>
      <c r="I255" s="3">
        <v>2002</v>
      </c>
      <c r="J255" s="3">
        <v>2003</v>
      </c>
      <c r="K255" s="3">
        <v>2004</v>
      </c>
      <c r="L255" s="3">
        <v>2005</v>
      </c>
      <c r="M255" s="3">
        <v>2006</v>
      </c>
      <c r="N255" s="3">
        <v>2007</v>
      </c>
      <c r="O255" s="3">
        <v>2008</v>
      </c>
      <c r="P255" s="3">
        <v>2009</v>
      </c>
      <c r="Q255" s="3">
        <v>2010</v>
      </c>
      <c r="R255" s="3">
        <v>2011</v>
      </c>
      <c r="S255" s="2"/>
    </row>
    <row r="256" spans="1:19" s="4" customFormat="1">
      <c r="A256" s="5" t="s">
        <v>4</v>
      </c>
      <c r="B256" s="11">
        <v>19794.886133292664</v>
      </c>
      <c r="C256" s="11">
        <v>20821.133712323546</v>
      </c>
      <c r="D256" s="11">
        <v>20895.8581799192</v>
      </c>
      <c r="E256" s="11">
        <v>17147.053316833822</v>
      </c>
      <c r="F256" s="11">
        <v>18228.855978963151</v>
      </c>
      <c r="G256" s="11">
        <v>20727.056238975238</v>
      </c>
      <c r="H256" s="11">
        <v>21703.899132553965</v>
      </c>
      <c r="I256" s="11">
        <v>22022.251366519999</v>
      </c>
      <c r="J256" s="11">
        <v>21904.783495330001</v>
      </c>
      <c r="K256" s="11">
        <v>20490.078125821521</v>
      </c>
      <c r="L256" s="11">
        <v>19426.076927977083</v>
      </c>
      <c r="M256" s="11">
        <v>20425.996212438582</v>
      </c>
      <c r="N256" s="11">
        <v>19859.400809293034</v>
      </c>
      <c r="O256" s="11">
        <v>22717.538988473807</v>
      </c>
      <c r="P256" s="11">
        <v>19923.102882551073</v>
      </c>
      <c r="Q256" s="11">
        <v>23479.838419037143</v>
      </c>
      <c r="R256" s="11">
        <v>25669.382289474164</v>
      </c>
      <c r="S256" s="5" t="s">
        <v>5</v>
      </c>
    </row>
    <row r="257" spans="1:19" s="4" customFormat="1">
      <c r="A257" s="6" t="s">
        <v>6</v>
      </c>
      <c r="B257" s="12">
        <v>16546.28517688347</v>
      </c>
      <c r="C257" s="12">
        <v>18694.722174298655</v>
      </c>
      <c r="D257" s="12">
        <v>19263.009534124951</v>
      </c>
      <c r="E257" s="12">
        <v>15734.722894337272</v>
      </c>
      <c r="F257" s="12">
        <v>16715.317602903509</v>
      </c>
      <c r="G257" s="12">
        <v>18981.894222791929</v>
      </c>
      <c r="H257" s="12">
        <v>20379.971192873916</v>
      </c>
      <c r="I257" s="12">
        <v>20617.342822539998</v>
      </c>
      <c r="J257" s="12">
        <v>20729.215410109999</v>
      </c>
      <c r="K257" s="12">
        <v>19089.951787457343</v>
      </c>
      <c r="L257" s="12">
        <v>17727.18934398792</v>
      </c>
      <c r="M257" s="12">
        <v>18271.796202313049</v>
      </c>
      <c r="N257" s="12">
        <v>17592.618320513415</v>
      </c>
      <c r="O257" s="12">
        <v>20070.548544555008</v>
      </c>
      <c r="P257" s="12">
        <v>17082.878572137568</v>
      </c>
      <c r="Q257" s="12">
        <v>20389.511134120086</v>
      </c>
      <c r="R257" s="12">
        <v>22508.350783155627</v>
      </c>
      <c r="S257" s="6" t="s">
        <v>7</v>
      </c>
    </row>
    <row r="258" spans="1:19" s="4" customFormat="1">
      <c r="A258" s="7" t="s">
        <v>8</v>
      </c>
      <c r="B258" s="13">
        <v>3083.5439811058072</v>
      </c>
      <c r="C258" s="13">
        <v>1988.1661964369753</v>
      </c>
      <c r="D258" s="13">
        <v>1553.6650593136294</v>
      </c>
      <c r="E258" s="13">
        <v>1339.5823155024268</v>
      </c>
      <c r="F258" s="13">
        <v>1434.1316309149763</v>
      </c>
      <c r="G258" s="13">
        <v>1650.0470728197563</v>
      </c>
      <c r="H258" s="13">
        <v>1340.4936359096939</v>
      </c>
      <c r="I258" s="13">
        <v>1404.90854397</v>
      </c>
      <c r="J258" s="13">
        <v>1175.5680852200001</v>
      </c>
      <c r="K258" s="13">
        <v>1458.8059142999589</v>
      </c>
      <c r="L258" s="13">
        <v>1926.6052738617527</v>
      </c>
      <c r="M258" s="13">
        <v>2672.7573081609899</v>
      </c>
      <c r="N258" s="13">
        <v>2978.3294886583158</v>
      </c>
      <c r="O258" s="13">
        <v>3572.3257096736111</v>
      </c>
      <c r="P258" s="13">
        <v>4665.2154810954644</v>
      </c>
      <c r="Q258" s="13">
        <v>4447.5206065290349</v>
      </c>
      <c r="R258" s="13">
        <v>4061.3956481120445</v>
      </c>
      <c r="S258" s="7" t="s">
        <v>9</v>
      </c>
    </row>
    <row r="259" spans="1:19" s="4" customFormat="1">
      <c r="A259" s="8" t="s">
        <v>10</v>
      </c>
      <c r="B259" s="14">
        <v>16951.798808014668</v>
      </c>
      <c r="C259" s="14">
        <v>18515.884305665299</v>
      </c>
      <c r="D259" s="14">
        <v>18009.959045511656</v>
      </c>
      <c r="E259" s="14">
        <v>16545.586870219533</v>
      </c>
      <c r="F259" s="14">
        <v>17269.741774394293</v>
      </c>
      <c r="G259" s="14">
        <v>19177.655732238574</v>
      </c>
      <c r="H259" s="14">
        <v>18654.617557470061</v>
      </c>
      <c r="I259" s="14">
        <v>19486.312517639999</v>
      </c>
      <c r="J259" s="14">
        <v>20353.934556570002</v>
      </c>
      <c r="K259" s="14">
        <v>20764.329667276041</v>
      </c>
      <c r="L259" s="14">
        <v>21960.836529515196</v>
      </c>
      <c r="M259" s="14">
        <v>22788.100574027972</v>
      </c>
      <c r="N259" s="14">
        <v>24874.07812499455</v>
      </c>
      <c r="O259" s="14">
        <v>23695.134853092477</v>
      </c>
      <c r="P259" s="14">
        <v>25214.330723716928</v>
      </c>
      <c r="Q259" s="14">
        <v>25958.431037274953</v>
      </c>
      <c r="R259" s="14">
        <v>27112.366841332681</v>
      </c>
      <c r="S259" s="8" t="s">
        <v>11</v>
      </c>
    </row>
    <row r="260" spans="1:19" s="4" customFormat="1">
      <c r="A260" s="7" t="s">
        <v>12</v>
      </c>
      <c r="B260" s="13">
        <v>111.90455582568225</v>
      </c>
      <c r="C260" s="13">
        <v>142.39864673588457</v>
      </c>
      <c r="D260" s="13">
        <v>109.40342432774275</v>
      </c>
      <c r="E260" s="13">
        <v>109.40450270184149</v>
      </c>
      <c r="F260" s="13">
        <v>154.67399956452758</v>
      </c>
      <c r="G260" s="13">
        <v>156.77746054700685</v>
      </c>
      <c r="H260" s="13">
        <v>145.11402031427818</v>
      </c>
      <c r="I260" s="13">
        <v>174.54752531</v>
      </c>
      <c r="J260" s="13">
        <v>186.32853635999999</v>
      </c>
      <c r="K260" s="13">
        <v>108.24873554503337</v>
      </c>
      <c r="L260" s="13">
        <v>169.04172365201055</v>
      </c>
      <c r="M260" s="13">
        <v>132.2041649875197</v>
      </c>
      <c r="N260" s="13">
        <v>173.90709215222273</v>
      </c>
      <c r="O260" s="13">
        <v>167.23082141818153</v>
      </c>
      <c r="P260" s="13">
        <v>145.19658237194224</v>
      </c>
      <c r="Q260" s="13">
        <v>144.06956079984278</v>
      </c>
      <c r="R260" s="13">
        <v>165.3210235310606</v>
      </c>
      <c r="S260" s="7" t="s">
        <v>13</v>
      </c>
    </row>
    <row r="261" spans="1:19" s="4" customFormat="1">
      <c r="A261" s="6" t="s">
        <v>14</v>
      </c>
      <c r="B261" s="12">
        <v>1712.5742202037741</v>
      </c>
      <c r="C261" s="12">
        <v>1963.1014105042293</v>
      </c>
      <c r="D261" s="12">
        <v>1938.7759929845179</v>
      </c>
      <c r="E261" s="12">
        <v>1647.7033227709842</v>
      </c>
      <c r="F261" s="12">
        <v>1496.0806700585863</v>
      </c>
      <c r="G261" s="12">
        <v>2483.3624143124594</v>
      </c>
      <c r="H261" s="12">
        <v>2412.1501274959328</v>
      </c>
      <c r="I261" s="12">
        <v>2230.8885013499998</v>
      </c>
      <c r="J261" s="12">
        <v>2678.0209862600004</v>
      </c>
      <c r="K261" s="12">
        <v>2749.7152426479183</v>
      </c>
      <c r="L261" s="12">
        <v>3043.4617759844782</v>
      </c>
      <c r="M261" s="12">
        <v>2836.0021159950275</v>
      </c>
      <c r="N261" s="12">
        <v>3397.3867207926023</v>
      </c>
      <c r="O261" s="12">
        <v>3629.8325182608905</v>
      </c>
      <c r="P261" s="12">
        <v>3794.5651232262176</v>
      </c>
      <c r="Q261" s="12">
        <v>4262.776014249931</v>
      </c>
      <c r="R261" s="12">
        <v>3778.4209488378042</v>
      </c>
      <c r="S261" s="6" t="s">
        <v>15</v>
      </c>
    </row>
    <row r="262" spans="1:19" s="4" customFormat="1">
      <c r="A262" s="7" t="s">
        <v>16</v>
      </c>
      <c r="B262" s="13">
        <v>589.43631177605812</v>
      </c>
      <c r="C262" s="13">
        <v>607.35539939911223</v>
      </c>
      <c r="D262" s="13">
        <v>590.43809825627329</v>
      </c>
      <c r="E262" s="13">
        <v>621.77977930734721</v>
      </c>
      <c r="F262" s="13">
        <v>612.09996911615269</v>
      </c>
      <c r="G262" s="13">
        <v>589.96421370542373</v>
      </c>
      <c r="H262" s="13">
        <v>646.5128056021847</v>
      </c>
      <c r="I262" s="13">
        <v>634.45111980000001</v>
      </c>
      <c r="J262" s="13">
        <v>669.81107187999999</v>
      </c>
      <c r="K262" s="13">
        <v>766.69954957405764</v>
      </c>
      <c r="L262" s="13">
        <v>719.73237546938458</v>
      </c>
      <c r="M262" s="13">
        <v>886.29338844031315</v>
      </c>
      <c r="N262" s="13">
        <v>980.40268783994384</v>
      </c>
      <c r="O262" s="13">
        <v>1033.1772951315168</v>
      </c>
      <c r="P262" s="13">
        <v>1118.4207886092784</v>
      </c>
      <c r="Q262" s="13">
        <v>1207.6035960367976</v>
      </c>
      <c r="R262" s="13">
        <v>1240.6327463601031</v>
      </c>
      <c r="S262" s="7" t="s">
        <v>17</v>
      </c>
    </row>
    <row r="263" spans="1:19" s="4" customFormat="1">
      <c r="A263" s="6" t="s">
        <v>18</v>
      </c>
      <c r="B263" s="12">
        <v>1561.7610660883352</v>
      </c>
      <c r="C263" s="12">
        <v>2090.828185598235</v>
      </c>
      <c r="D263" s="12">
        <v>1101.8811366038096</v>
      </c>
      <c r="E263" s="12">
        <v>743.99558381645193</v>
      </c>
      <c r="F263" s="12">
        <v>561.3306382941812</v>
      </c>
      <c r="G263" s="12">
        <v>662.60063265032557</v>
      </c>
      <c r="H263" s="12">
        <v>573.4243921951213</v>
      </c>
      <c r="I263" s="12">
        <v>887.08558764999998</v>
      </c>
      <c r="J263" s="12">
        <v>894.44265785000016</v>
      </c>
      <c r="K263" s="12">
        <v>1015.0692214156553</v>
      </c>
      <c r="L263" s="12">
        <v>1074.0253545594783</v>
      </c>
      <c r="M263" s="12">
        <v>957.20796960897519</v>
      </c>
      <c r="N263" s="12">
        <v>1195.2819006231994</v>
      </c>
      <c r="O263" s="12">
        <v>1114.8735368543291</v>
      </c>
      <c r="P263" s="12">
        <v>1145.9784614876839</v>
      </c>
      <c r="Q263" s="12">
        <v>1546.0036400352008</v>
      </c>
      <c r="R263" s="12">
        <v>1771.7405189481358</v>
      </c>
      <c r="S263" s="6" t="s">
        <v>19</v>
      </c>
    </row>
    <row r="264" spans="1:19" s="4" customFormat="1" ht="60.75">
      <c r="A264" s="7" t="s">
        <v>20</v>
      </c>
      <c r="B264" s="13">
        <v>5270.7227887350446</v>
      </c>
      <c r="C264" s="13">
        <v>5269.2348374148114</v>
      </c>
      <c r="D264" s="13">
        <v>5665.4823792273664</v>
      </c>
      <c r="E264" s="13">
        <v>4538.655125624985</v>
      </c>
      <c r="F264" s="13">
        <v>5399.726145150411</v>
      </c>
      <c r="G264" s="13">
        <v>6007.4600949323276</v>
      </c>
      <c r="H264" s="13">
        <v>5525.2670363514362</v>
      </c>
      <c r="I264" s="13">
        <v>5933.9335905999997</v>
      </c>
      <c r="J264" s="13">
        <v>5815.854839149999</v>
      </c>
      <c r="K264" s="13">
        <v>5760.4847466941765</v>
      </c>
      <c r="L264" s="13">
        <v>5825.9137329210253</v>
      </c>
      <c r="M264" s="13">
        <v>6880.3685882443588</v>
      </c>
      <c r="N264" s="13">
        <v>7935.6390989345191</v>
      </c>
      <c r="O264" s="13">
        <v>7145.156849925349</v>
      </c>
      <c r="P264" s="13">
        <v>8028.7714122118814</v>
      </c>
      <c r="Q264" s="13">
        <v>7469.6821461633926</v>
      </c>
      <c r="R264" s="13">
        <v>8186.4237927739041</v>
      </c>
      <c r="S264" s="7" t="s">
        <v>21</v>
      </c>
    </row>
    <row r="265" spans="1:19" s="4" customFormat="1">
      <c r="A265" s="6" t="s">
        <v>22</v>
      </c>
      <c r="B265" s="12">
        <v>424.2080324730486</v>
      </c>
      <c r="C265" s="12">
        <v>435.61322128286446</v>
      </c>
      <c r="D265" s="12">
        <v>374.89567593597411</v>
      </c>
      <c r="E265" s="12">
        <v>315.50640393158017</v>
      </c>
      <c r="F265" s="12">
        <v>314.91768755285534</v>
      </c>
      <c r="G265" s="12">
        <v>333.98625727643036</v>
      </c>
      <c r="H265" s="12">
        <v>311.57537191835263</v>
      </c>
      <c r="I265" s="12">
        <v>297.49932987</v>
      </c>
      <c r="J265" s="12">
        <v>317.52726959</v>
      </c>
      <c r="K265" s="12">
        <v>340.89391074779655</v>
      </c>
      <c r="L265" s="12">
        <v>338.0235276349955</v>
      </c>
      <c r="M265" s="12">
        <v>312.01488159197527</v>
      </c>
      <c r="N265" s="12">
        <v>313.9220864420692</v>
      </c>
      <c r="O265" s="12">
        <v>304.85709860007989</v>
      </c>
      <c r="P265" s="12">
        <v>358.85378912887575</v>
      </c>
      <c r="Q265" s="12">
        <v>340.63612942345924</v>
      </c>
      <c r="R265" s="12">
        <v>363.97859245021601</v>
      </c>
      <c r="S265" s="6" t="s">
        <v>23</v>
      </c>
    </row>
    <row r="266" spans="1:19" s="4" customFormat="1">
      <c r="A266" s="7" t="s">
        <v>24</v>
      </c>
      <c r="B266" s="13">
        <v>1445.6514781980482</v>
      </c>
      <c r="C266" s="13">
        <v>1532.252158649392</v>
      </c>
      <c r="D266" s="13">
        <v>1619.5419900050565</v>
      </c>
      <c r="E266" s="13">
        <v>1602.5537402222994</v>
      </c>
      <c r="F266" s="13">
        <v>1547.9402671406449</v>
      </c>
      <c r="G266" s="13">
        <v>1550.6426085093574</v>
      </c>
      <c r="H266" s="13">
        <v>1582.5646524964759</v>
      </c>
      <c r="I266" s="13">
        <v>1605.62297769</v>
      </c>
      <c r="J266" s="13">
        <v>1677.6829347999999</v>
      </c>
      <c r="K266" s="13">
        <v>1511.4413697622385</v>
      </c>
      <c r="L266" s="13">
        <v>1454.9526133910847</v>
      </c>
      <c r="M266" s="13">
        <v>1527.8330075504887</v>
      </c>
      <c r="N266" s="13">
        <v>1560.1307851871422</v>
      </c>
      <c r="O266" s="13">
        <v>1591.19296896373</v>
      </c>
      <c r="P266" s="13">
        <v>1516.7237970804597</v>
      </c>
      <c r="Q266" s="13">
        <v>1366.4679407048102</v>
      </c>
      <c r="R266" s="13">
        <v>1521.6695432770314</v>
      </c>
      <c r="S266" s="7" t="s">
        <v>25</v>
      </c>
    </row>
    <row r="267" spans="1:19" s="4" customFormat="1">
      <c r="A267" s="6" t="s">
        <v>26</v>
      </c>
      <c r="B267" s="12">
        <v>1960.1530125707068</v>
      </c>
      <c r="C267" s="12">
        <v>2116.9029791294647</v>
      </c>
      <c r="D267" s="12">
        <v>1851.9752065120726</v>
      </c>
      <c r="E267" s="12">
        <v>1705.2242433059553</v>
      </c>
      <c r="F267" s="12">
        <v>1241.6278640090381</v>
      </c>
      <c r="G267" s="12">
        <v>1265.1217824847427</v>
      </c>
      <c r="H267" s="12">
        <v>1253.3124331035638</v>
      </c>
      <c r="I267" s="12">
        <v>1301.0189802899999</v>
      </c>
      <c r="J267" s="12">
        <v>1322.2336426100001</v>
      </c>
      <c r="K267" s="12">
        <v>1296.9900770840411</v>
      </c>
      <c r="L267" s="12">
        <v>1636.9988381205494</v>
      </c>
      <c r="M267" s="12">
        <v>1454.2656854758047</v>
      </c>
      <c r="N267" s="12">
        <v>1569.7823067954967</v>
      </c>
      <c r="O267" s="12">
        <v>1477.2357473866271</v>
      </c>
      <c r="P267" s="12">
        <v>1603.1209523374127</v>
      </c>
      <c r="Q267" s="12">
        <v>1710.8298924994588</v>
      </c>
      <c r="R267" s="12">
        <v>1833.2668988031583</v>
      </c>
      <c r="S267" s="6" t="s">
        <v>27</v>
      </c>
    </row>
    <row r="268" spans="1:19" s="4" customFormat="1" ht="40.5">
      <c r="A268" s="7" t="s">
        <v>28</v>
      </c>
      <c r="B268" s="13">
        <v>818.95035640504534</v>
      </c>
      <c r="C268" s="13">
        <v>923.90907565905957</v>
      </c>
      <c r="D268" s="13">
        <v>1050.7499272936191</v>
      </c>
      <c r="E268" s="13">
        <v>1226.8684024824515</v>
      </c>
      <c r="F268" s="13">
        <v>1484.2414573908763</v>
      </c>
      <c r="G268" s="13">
        <v>1545.3105190233543</v>
      </c>
      <c r="H268" s="13">
        <v>1531.2592858014664</v>
      </c>
      <c r="I268" s="13">
        <v>1712.62189072</v>
      </c>
      <c r="J268" s="13">
        <v>1880.89185163</v>
      </c>
      <c r="K268" s="13">
        <v>2022.4284031989032</v>
      </c>
      <c r="L268" s="13">
        <v>2203.3908375511774</v>
      </c>
      <c r="M268" s="13">
        <v>2493.4275299677392</v>
      </c>
      <c r="N268" s="13">
        <v>2382.7599421903533</v>
      </c>
      <c r="O268" s="13">
        <v>2185.2120322935971</v>
      </c>
      <c r="P268" s="13">
        <v>2275.6337455334874</v>
      </c>
      <c r="Q268" s="13">
        <v>2632.9222182720559</v>
      </c>
      <c r="R268" s="13">
        <v>2567.686239070521</v>
      </c>
      <c r="S268" s="7" t="s">
        <v>29</v>
      </c>
    </row>
    <row r="269" spans="1:19" s="4" customFormat="1" ht="40.5">
      <c r="A269" s="6" t="s">
        <v>30</v>
      </c>
      <c r="B269" s="12">
        <v>1475.8726738759838</v>
      </c>
      <c r="C269" s="12">
        <v>1568.7410993138019</v>
      </c>
      <c r="D269" s="12">
        <v>1694.7692927522826</v>
      </c>
      <c r="E269" s="12">
        <v>1853.6759827935139</v>
      </c>
      <c r="F269" s="12">
        <v>1938.0008376802139</v>
      </c>
      <c r="G269" s="12">
        <v>2066.392451997805</v>
      </c>
      <c r="H269" s="12">
        <v>2148.2573470752645</v>
      </c>
      <c r="I269" s="12">
        <v>2072.5673898999999</v>
      </c>
      <c r="J269" s="12">
        <v>2228.0687340200002</v>
      </c>
      <c r="K269" s="12">
        <v>2253.3346095531915</v>
      </c>
      <c r="L269" s="12">
        <v>2393.8578624945312</v>
      </c>
      <c r="M269" s="12">
        <v>2220.0154936363247</v>
      </c>
      <c r="N269" s="12">
        <v>2143.1695722198442</v>
      </c>
      <c r="O269" s="12">
        <v>1714.3812204669778</v>
      </c>
      <c r="P269" s="12">
        <v>1765.4284847571157</v>
      </c>
      <c r="Q269" s="12">
        <v>1934.1204758428053</v>
      </c>
      <c r="R269" s="12">
        <v>2153.2627102438028</v>
      </c>
      <c r="S269" s="6" t="s">
        <v>31</v>
      </c>
    </row>
    <row r="270" spans="1:19" s="4" customFormat="1">
      <c r="A270" s="7" t="s">
        <v>32</v>
      </c>
      <c r="B270" s="13">
        <v>971.18546510981241</v>
      </c>
      <c r="C270" s="13">
        <v>1009.3403300771691</v>
      </c>
      <c r="D270" s="13">
        <v>1055.5192777232164</v>
      </c>
      <c r="E270" s="13">
        <v>1274.0703985777691</v>
      </c>
      <c r="F270" s="13">
        <v>1404.7581883880155</v>
      </c>
      <c r="G270" s="13">
        <v>1412.3204399844392</v>
      </c>
      <c r="H270" s="13">
        <v>1381.6494723037201</v>
      </c>
      <c r="I270" s="13">
        <v>1393.5498248900001</v>
      </c>
      <c r="J270" s="13">
        <v>1382.9975089700001</v>
      </c>
      <c r="K270" s="13">
        <v>1462.7870230780916</v>
      </c>
      <c r="L270" s="13">
        <v>1557.3563518721471</v>
      </c>
      <c r="M270" s="13">
        <v>1635.4120481998982</v>
      </c>
      <c r="N270" s="13">
        <v>1708.3419190648954</v>
      </c>
      <c r="O270" s="13">
        <v>1742.4452480156567</v>
      </c>
      <c r="P270" s="13">
        <v>1768.4222623531814</v>
      </c>
      <c r="Q270" s="13">
        <v>1867.062084420377</v>
      </c>
      <c r="R270" s="13">
        <v>1981.5396951231617</v>
      </c>
      <c r="S270" s="7" t="s">
        <v>33</v>
      </c>
    </row>
    <row r="271" spans="1:19" s="4" customFormat="1">
      <c r="A271" s="6" t="s">
        <v>34</v>
      </c>
      <c r="B271" s="12">
        <v>389.3318914878019</v>
      </c>
      <c r="C271" s="12">
        <v>666.58848441413306</v>
      </c>
      <c r="D271" s="12">
        <v>661.49928635617721</v>
      </c>
      <c r="E271" s="12">
        <v>704.29646531536014</v>
      </c>
      <c r="F271" s="12">
        <v>762.58693008254568</v>
      </c>
      <c r="G271" s="12">
        <v>773.48495414858439</v>
      </c>
      <c r="H271" s="12">
        <v>809.06101697873169</v>
      </c>
      <c r="I271" s="12">
        <v>903.17739520999999</v>
      </c>
      <c r="J271" s="12">
        <v>915.26265953000006</v>
      </c>
      <c r="K271" s="12">
        <v>1012.6123560781923</v>
      </c>
      <c r="L271" s="12">
        <v>1065.4419285353313</v>
      </c>
      <c r="M271" s="12">
        <v>1031.1929776364523</v>
      </c>
      <c r="N271" s="12">
        <v>1071.462246631701</v>
      </c>
      <c r="O271" s="12">
        <v>1117.3819623970924</v>
      </c>
      <c r="P271" s="12">
        <v>1212.3913088528041</v>
      </c>
      <c r="Q271" s="12">
        <v>1114.9829778857415</v>
      </c>
      <c r="R271" s="12">
        <v>1148.1050545840776</v>
      </c>
      <c r="S271" s="6" t="s">
        <v>35</v>
      </c>
    </row>
    <row r="272" spans="1:19" s="4" customFormat="1" ht="40.5">
      <c r="A272" s="7" t="s">
        <v>36</v>
      </c>
      <c r="B272" s="13">
        <v>276.59685990115821</v>
      </c>
      <c r="C272" s="13">
        <v>292.18747563350348</v>
      </c>
      <c r="D272" s="13">
        <v>300.8568229358699</v>
      </c>
      <c r="E272" s="13">
        <v>278.45091807145485</v>
      </c>
      <c r="F272" s="13">
        <v>292.03673385859986</v>
      </c>
      <c r="G272" s="13">
        <v>299.09611212090522</v>
      </c>
      <c r="H272" s="13">
        <v>312.07385606336885</v>
      </c>
      <c r="I272" s="13">
        <v>308.02388832999998</v>
      </c>
      <c r="J272" s="13">
        <v>353.53777092999997</v>
      </c>
      <c r="K272" s="13">
        <v>418.06077382278676</v>
      </c>
      <c r="L272" s="13">
        <v>399.90666549922861</v>
      </c>
      <c r="M272" s="13">
        <v>380.90957685888532</v>
      </c>
      <c r="N272" s="13">
        <v>343.30863037892698</v>
      </c>
      <c r="O272" s="13">
        <v>351.16537186223394</v>
      </c>
      <c r="P272" s="13">
        <v>365.3675616110055</v>
      </c>
      <c r="Q272" s="13">
        <v>360.31793386212848</v>
      </c>
      <c r="R272" s="13">
        <v>383.13919680112701</v>
      </c>
      <c r="S272" s="7" t="s">
        <v>37</v>
      </c>
    </row>
    <row r="273" spans="1:19" s="4" customFormat="1">
      <c r="A273" s="6" t="s">
        <v>38</v>
      </c>
      <c r="B273" s="12">
        <v>29.380869095719344</v>
      </c>
      <c r="C273" s="12">
        <v>29.180486931659836</v>
      </c>
      <c r="D273" s="12">
        <v>28.87943299190367</v>
      </c>
      <c r="E273" s="12">
        <v>29.695215173532301</v>
      </c>
      <c r="F273" s="12">
        <v>29.480683460873415</v>
      </c>
      <c r="G273" s="12">
        <v>30.586953386211935</v>
      </c>
      <c r="H273" s="12">
        <v>27.601758174012843</v>
      </c>
      <c r="I273" s="12">
        <v>31.324515959999999</v>
      </c>
      <c r="J273" s="12">
        <v>31.27409291</v>
      </c>
      <c r="K273" s="12">
        <v>38.049620833518162</v>
      </c>
      <c r="L273" s="12">
        <v>51.133284564572435</v>
      </c>
      <c r="M273" s="12">
        <v>49.763802643967466</v>
      </c>
      <c r="N273" s="12">
        <v>51.144364357137491</v>
      </c>
      <c r="O273" s="12">
        <v>71.966673997409842</v>
      </c>
      <c r="P273" s="12">
        <v>47.508943593622242</v>
      </c>
      <c r="Q273" s="12">
        <v>83.994620911034886</v>
      </c>
      <c r="R273" s="12">
        <v>62.70945413616657</v>
      </c>
      <c r="S273" s="6" t="s">
        <v>39</v>
      </c>
    </row>
    <row r="274" spans="1:19" s="4" customFormat="1">
      <c r="A274" s="19" t="s">
        <v>48</v>
      </c>
      <c r="B274" s="20">
        <f t="shared" ref="B274:R274" si="22">SUM(B256:B273)-B256-B259</f>
        <v>36667.558739735505</v>
      </c>
      <c r="C274" s="20">
        <f t="shared" si="22"/>
        <v>39330.522161478963</v>
      </c>
      <c r="D274" s="20">
        <f t="shared" si="22"/>
        <v>38861.342537344462</v>
      </c>
      <c r="E274" s="20">
        <f t="shared" si="22"/>
        <v>33726.185293935225</v>
      </c>
      <c r="F274" s="20">
        <f t="shared" si="22"/>
        <v>35388.951305566006</v>
      </c>
      <c r="G274" s="20">
        <f t="shared" si="22"/>
        <v>39809.048190691057</v>
      </c>
      <c r="H274" s="20">
        <f t="shared" si="22"/>
        <v>40380.288404657505</v>
      </c>
      <c r="I274" s="20">
        <f t="shared" si="22"/>
        <v>41508.563884080002</v>
      </c>
      <c r="J274" s="20">
        <f t="shared" si="22"/>
        <v>42258.718051819975</v>
      </c>
      <c r="K274" s="20">
        <f t="shared" si="22"/>
        <v>41305.5733417929</v>
      </c>
      <c r="L274" s="20">
        <f t="shared" si="22"/>
        <v>41587.031490099675</v>
      </c>
      <c r="M274" s="20">
        <f t="shared" si="22"/>
        <v>43741.4647413118</v>
      </c>
      <c r="N274" s="20">
        <f t="shared" si="22"/>
        <v>45397.587162781805</v>
      </c>
      <c r="O274" s="20">
        <f t="shared" si="22"/>
        <v>47288.983599802319</v>
      </c>
      <c r="P274" s="20">
        <f t="shared" si="22"/>
        <v>46894.477266387992</v>
      </c>
      <c r="Q274" s="20">
        <f t="shared" si="22"/>
        <v>50878.500971756155</v>
      </c>
      <c r="R274" s="20">
        <f t="shared" si="22"/>
        <v>53727.642846207993</v>
      </c>
      <c r="S274" s="19" t="s">
        <v>53</v>
      </c>
    </row>
    <row r="275" spans="1:19" s="4" customFormat="1">
      <c r="A275" s="22" t="s">
        <v>49</v>
      </c>
      <c r="B275" s="14">
        <f t="shared" ref="B275:R275" si="23">(SUM(B256:B273)-B256-B259)-B277</f>
        <v>-55.59760320323403</v>
      </c>
      <c r="C275" s="14">
        <f t="shared" si="23"/>
        <v>-41.667246024298947</v>
      </c>
      <c r="D275" s="14">
        <f t="shared" si="23"/>
        <v>-9.4326109561661724</v>
      </c>
      <c r="E275" s="14">
        <f t="shared" si="23"/>
        <v>-62.35759722343937</v>
      </c>
      <c r="F275" s="14">
        <f t="shared" si="23"/>
        <v>-186.09395396048058</v>
      </c>
      <c r="G275" s="14">
        <f t="shared" si="23"/>
        <v>-134.13016981051624</v>
      </c>
      <c r="H275" s="14">
        <f t="shared" si="23"/>
        <v>90.634242590916983</v>
      </c>
      <c r="I275" s="14">
        <f t="shared" si="23"/>
        <v>7.9000164987519383E-7</v>
      </c>
      <c r="J275" s="14">
        <f t="shared" si="23"/>
        <v>7.5997377280145884E-7</v>
      </c>
      <c r="K275" s="14">
        <f t="shared" si="23"/>
        <v>100.41567345360818</v>
      </c>
      <c r="L275" s="14">
        <f t="shared" si="23"/>
        <v>392.87899060890049</v>
      </c>
      <c r="M275" s="14">
        <f t="shared" si="23"/>
        <v>701.42961148097675</v>
      </c>
      <c r="N275" s="14">
        <f t="shared" si="23"/>
        <v>1197.7662428659169</v>
      </c>
      <c r="O275" s="14">
        <f t="shared" si="23"/>
        <v>461.16968251942308</v>
      </c>
      <c r="P275" s="14">
        <f t="shared" si="23"/>
        <v>2098.5513534320926</v>
      </c>
      <c r="Q275" s="14">
        <f t="shared" si="23"/>
        <v>841.24244375403941</v>
      </c>
      <c r="R275" s="14">
        <f t="shared" si="23"/>
        <v>33.963472309391364</v>
      </c>
      <c r="S275" s="22" t="s">
        <v>54</v>
      </c>
    </row>
    <row r="276" spans="1:19" s="4" customFormat="1">
      <c r="A276" s="23" t="s">
        <v>50</v>
      </c>
      <c r="B276" s="24">
        <f t="shared" ref="B276:R276" si="24">100*((SUM(B256:B273)-B256-B259)-B277)/B277</f>
        <v>-0.15139658117629243</v>
      </c>
      <c r="C276" s="24">
        <f t="shared" si="24"/>
        <v>-0.10582913130139091</v>
      </c>
      <c r="D276" s="24">
        <f t="shared" si="24"/>
        <v>-2.4266588253459495E-2</v>
      </c>
      <c r="E276" s="24">
        <f t="shared" si="24"/>
        <v>-0.18455248994994772</v>
      </c>
      <c r="F276" s="24">
        <f t="shared" si="24"/>
        <v>-0.5231025079599787</v>
      </c>
      <c r="G276" s="24">
        <f t="shared" si="24"/>
        <v>-0.33580244566404588</v>
      </c>
      <c r="H276" s="24">
        <f t="shared" si="24"/>
        <v>0.22495661597475489</v>
      </c>
      <c r="I276" s="24">
        <f t="shared" si="24"/>
        <v>1.9032256863823296E-9</v>
      </c>
      <c r="J276" s="24">
        <f t="shared" si="24"/>
        <v>1.7983834054861869E-9</v>
      </c>
      <c r="K276" s="24">
        <f t="shared" si="24"/>
        <v>0.24369685528655149</v>
      </c>
      <c r="L276" s="24">
        <f t="shared" si="24"/>
        <v>0.95372514488253424</v>
      </c>
      <c r="M276" s="24">
        <f t="shared" si="24"/>
        <v>1.629714309863143</v>
      </c>
      <c r="N276" s="24">
        <f t="shared" si="24"/>
        <v>2.7098893568734308</v>
      </c>
      <c r="O276" s="24">
        <f t="shared" si="24"/>
        <v>0.98482001174352851</v>
      </c>
      <c r="P276" s="24">
        <f t="shared" si="24"/>
        <v>4.6846924372315488</v>
      </c>
      <c r="Q276" s="24">
        <f t="shared" si="24"/>
        <v>1.6812320828553364</v>
      </c>
      <c r="R276" s="24">
        <f t="shared" si="24"/>
        <v>6.3254134761160694E-2</v>
      </c>
      <c r="S276" s="23" t="s">
        <v>55</v>
      </c>
    </row>
    <row r="277" spans="1:19" s="4" customFormat="1">
      <c r="A277" s="19" t="s">
        <v>51</v>
      </c>
      <c r="B277" s="20">
        <v>36723.156342938739</v>
      </c>
      <c r="C277" s="20">
        <v>39372.189407503261</v>
      </c>
      <c r="D277" s="20">
        <v>38870.775148300629</v>
      </c>
      <c r="E277" s="20">
        <v>33788.542891158664</v>
      </c>
      <c r="F277" s="20">
        <v>35575.045259526487</v>
      </c>
      <c r="G277" s="20">
        <v>39943.178360501573</v>
      </c>
      <c r="H277" s="20">
        <v>40289.654162066588</v>
      </c>
      <c r="I277" s="20">
        <v>41508.56388329</v>
      </c>
      <c r="J277" s="20">
        <v>42258.718051060001</v>
      </c>
      <c r="K277" s="20">
        <v>41205.157668339292</v>
      </c>
      <c r="L277" s="20">
        <v>41194.152499490774</v>
      </c>
      <c r="M277" s="20">
        <v>43040.035129830823</v>
      </c>
      <c r="N277" s="20">
        <v>44199.820919915888</v>
      </c>
      <c r="O277" s="20">
        <v>46827.813917282896</v>
      </c>
      <c r="P277" s="20">
        <v>44795.9259129559</v>
      </c>
      <c r="Q277" s="20">
        <v>50037.258528002116</v>
      </c>
      <c r="R277" s="20">
        <v>53693.679373898602</v>
      </c>
      <c r="S277" s="19" t="s">
        <v>56</v>
      </c>
    </row>
    <row r="278" spans="1:19" s="28" customFormat="1">
      <c r="A278" s="21" t="s">
        <v>52</v>
      </c>
      <c r="B278" s="21"/>
      <c r="C278" s="21"/>
      <c r="D278" s="21"/>
      <c r="E278" s="21"/>
      <c r="F278" s="21"/>
      <c r="G278" s="21"/>
      <c r="H278" s="21"/>
      <c r="I278" s="21"/>
      <c r="J278" s="21"/>
      <c r="K278" s="21" t="s">
        <v>57</v>
      </c>
      <c r="L278" s="21"/>
      <c r="M278" s="21"/>
      <c r="N278" s="21"/>
      <c r="O278" s="21"/>
      <c r="P278" s="21"/>
      <c r="Q278" s="21"/>
      <c r="R278" s="21"/>
      <c r="S278" s="21"/>
    </row>
    <row r="279" spans="1:19" s="28" customFormat="1"/>
    <row r="280" spans="1:19" s="28" customFormat="1"/>
    <row r="281" spans="1:19" s="28" customFormat="1">
      <c r="A281" s="27" t="s">
        <v>0</v>
      </c>
      <c r="S281" s="29" t="s">
        <v>1</v>
      </c>
    </row>
    <row r="282" spans="1:19" s="28" customFormat="1"/>
    <row r="283" spans="1:19" s="28" customFormat="1">
      <c r="A283" s="27" t="s">
        <v>68</v>
      </c>
      <c r="I283" s="29" t="s">
        <v>2</v>
      </c>
      <c r="J283" s="27" t="s">
        <v>3</v>
      </c>
      <c r="S283" s="29" t="s">
        <v>69</v>
      </c>
    </row>
    <row r="284" spans="1:19">
      <c r="A284" s="2"/>
      <c r="B284" s="3">
        <v>1995</v>
      </c>
      <c r="C284" s="3">
        <v>1996</v>
      </c>
      <c r="D284" s="3">
        <v>1997</v>
      </c>
      <c r="E284" s="3">
        <v>1998</v>
      </c>
      <c r="F284" s="3">
        <v>1999</v>
      </c>
      <c r="G284" s="3">
        <v>2000</v>
      </c>
      <c r="H284" s="3">
        <v>2001</v>
      </c>
      <c r="I284" s="3">
        <v>2002</v>
      </c>
      <c r="J284" s="3">
        <v>2003</v>
      </c>
      <c r="K284" s="3">
        <v>2004</v>
      </c>
      <c r="L284" s="3">
        <v>2005</v>
      </c>
      <c r="M284" s="3">
        <v>2006</v>
      </c>
      <c r="N284" s="3">
        <v>2007</v>
      </c>
      <c r="O284" s="3">
        <v>2008</v>
      </c>
      <c r="P284" s="3">
        <v>2009</v>
      </c>
      <c r="Q284" s="3">
        <v>2010</v>
      </c>
      <c r="R284" s="3">
        <v>2011</v>
      </c>
      <c r="S284" s="2"/>
    </row>
    <row r="285" spans="1:19" s="4" customFormat="1">
      <c r="A285" s="25" t="s">
        <v>4</v>
      </c>
      <c r="B285" s="26">
        <v>1894.0140073299999</v>
      </c>
      <c r="C285" s="26">
        <v>2143.8838879099999</v>
      </c>
      <c r="D285" s="26">
        <v>2353.67520294</v>
      </c>
      <c r="E285" s="26">
        <v>2891.3192940200001</v>
      </c>
      <c r="F285" s="26">
        <v>2956.0238783</v>
      </c>
      <c r="G285" s="26">
        <v>2498.70233835</v>
      </c>
      <c r="H285" s="26">
        <v>3425.4012694899998</v>
      </c>
      <c r="I285" s="26">
        <v>2940.4167609199999</v>
      </c>
      <c r="J285" s="26">
        <v>3171.2443601</v>
      </c>
      <c r="K285" s="26">
        <v>3075.4945651399998</v>
      </c>
      <c r="L285" s="26">
        <v>3494.2162256900001</v>
      </c>
      <c r="M285" s="26">
        <v>3220.5766461100002</v>
      </c>
      <c r="N285" s="26">
        <v>3577.7520579500001</v>
      </c>
      <c r="O285" s="26">
        <v>4598.3310716599999</v>
      </c>
      <c r="P285" s="26">
        <v>4831.7339249300003</v>
      </c>
      <c r="Q285" s="26">
        <v>5452.3201265999996</v>
      </c>
      <c r="R285" s="26">
        <v>5667.1389756600001</v>
      </c>
      <c r="S285" s="25" t="s">
        <v>5</v>
      </c>
    </row>
    <row r="286" spans="1:19" s="4" customFormat="1">
      <c r="A286" s="6" t="s">
        <v>6</v>
      </c>
      <c r="B286" s="12">
        <v>1858.98978551</v>
      </c>
      <c r="C286" s="12">
        <v>1949.61921592</v>
      </c>
      <c r="D286" s="12">
        <v>2167.8267394200002</v>
      </c>
      <c r="E286" s="12">
        <v>2700.7779476400001</v>
      </c>
      <c r="F286" s="12">
        <v>2686.3650765500001</v>
      </c>
      <c r="G286" s="12">
        <v>2157.4594592200001</v>
      </c>
      <c r="H286" s="12">
        <v>3195.6928679100001</v>
      </c>
      <c r="I286" s="12">
        <v>2545.15677319</v>
      </c>
      <c r="J286" s="12">
        <v>2737.8765560799998</v>
      </c>
      <c r="K286" s="12">
        <v>2618.7968977300002</v>
      </c>
      <c r="L286" s="12">
        <v>3161.5421289400001</v>
      </c>
      <c r="M286" s="12">
        <v>2768.0387978600002</v>
      </c>
      <c r="N286" s="12">
        <v>3243.8369846000001</v>
      </c>
      <c r="O286" s="12">
        <v>4304.9650328899997</v>
      </c>
      <c r="P286" s="12">
        <v>4469.3631731200003</v>
      </c>
      <c r="Q286" s="12">
        <v>5033.8342795299995</v>
      </c>
      <c r="R286" s="12">
        <v>5252.8648305200004</v>
      </c>
      <c r="S286" s="6" t="s">
        <v>7</v>
      </c>
    </row>
    <row r="287" spans="1:19" s="4" customFormat="1">
      <c r="A287" s="7" t="s">
        <v>8</v>
      </c>
      <c r="B287" s="13">
        <v>35.024221689999997</v>
      </c>
      <c r="C287" s="13">
        <v>194.26467188999999</v>
      </c>
      <c r="D287" s="13">
        <v>185.84846343000001</v>
      </c>
      <c r="E287" s="13">
        <v>190.54134628</v>
      </c>
      <c r="F287" s="13">
        <v>269.65880165999999</v>
      </c>
      <c r="G287" s="13">
        <v>341.24287902999998</v>
      </c>
      <c r="H287" s="13">
        <v>229.70840147999999</v>
      </c>
      <c r="I287" s="13">
        <v>395.25998763000001</v>
      </c>
      <c r="J287" s="13">
        <v>433.36780391999997</v>
      </c>
      <c r="K287" s="13">
        <v>456.69766731999999</v>
      </c>
      <c r="L287" s="13">
        <v>332.67409665999998</v>
      </c>
      <c r="M287" s="13">
        <v>452.53784816000001</v>
      </c>
      <c r="N287" s="13">
        <v>333.91507325999999</v>
      </c>
      <c r="O287" s="13">
        <v>293.36603868999998</v>
      </c>
      <c r="P287" s="13">
        <v>362.37075171999999</v>
      </c>
      <c r="Q287" s="13">
        <v>418.48584696</v>
      </c>
      <c r="R287" s="13">
        <v>414.27414503</v>
      </c>
      <c r="S287" s="7" t="s">
        <v>9</v>
      </c>
    </row>
    <row r="288" spans="1:19" s="4" customFormat="1">
      <c r="A288" s="8" t="s">
        <v>10</v>
      </c>
      <c r="B288" s="14">
        <v>5156.2962188299998</v>
      </c>
      <c r="C288" s="14">
        <v>5850.8882154000003</v>
      </c>
      <c r="D288" s="14">
        <v>6133.6480046300003</v>
      </c>
      <c r="E288" s="14">
        <v>6599.0783755299999</v>
      </c>
      <c r="F288" s="14">
        <v>6759.4182247999997</v>
      </c>
      <c r="G288" s="14">
        <v>7003.7147868900001</v>
      </c>
      <c r="H288" s="14">
        <v>7972.1515469400001</v>
      </c>
      <c r="I288" s="14">
        <v>8700.5372838900003</v>
      </c>
      <c r="J288" s="14">
        <v>9152.0710366799995</v>
      </c>
      <c r="K288" s="14">
        <v>9616.7931905500009</v>
      </c>
      <c r="L288" s="14">
        <v>9924.91511111</v>
      </c>
      <c r="M288" s="14">
        <v>10139.608391919999</v>
      </c>
      <c r="N288" s="14">
        <v>11182.134459069999</v>
      </c>
      <c r="O288" s="14">
        <v>11822.57890325</v>
      </c>
      <c r="P288" s="14">
        <v>12465.25015887</v>
      </c>
      <c r="Q288" s="14">
        <v>13428.88092034</v>
      </c>
      <c r="R288" s="14">
        <v>13962.48260858</v>
      </c>
      <c r="S288" s="8" t="s">
        <v>11</v>
      </c>
    </row>
    <row r="289" spans="1:19" s="4" customFormat="1">
      <c r="A289" s="7" t="s">
        <v>12</v>
      </c>
      <c r="B289" s="13">
        <v>36.081943889999998</v>
      </c>
      <c r="C289" s="13">
        <v>52.2681605</v>
      </c>
      <c r="D289" s="13">
        <v>51.568877430000001</v>
      </c>
      <c r="E289" s="13">
        <v>39.026457800000003</v>
      </c>
      <c r="F289" s="13">
        <v>46.055065319999997</v>
      </c>
      <c r="G289" s="13">
        <v>43.447069519999999</v>
      </c>
      <c r="H289" s="13">
        <v>48.113363100000001</v>
      </c>
      <c r="I289" s="13">
        <v>53.94068833</v>
      </c>
      <c r="J289" s="13">
        <v>45.563365910000002</v>
      </c>
      <c r="K289" s="13">
        <v>35.322353229999997</v>
      </c>
      <c r="L289" s="13">
        <v>42.209981929999998</v>
      </c>
      <c r="M289" s="13">
        <v>63.196729040000001</v>
      </c>
      <c r="N289" s="13">
        <v>79.236241030000002</v>
      </c>
      <c r="O289" s="13">
        <v>80.794116810000006</v>
      </c>
      <c r="P289" s="13">
        <v>80.428929670000002</v>
      </c>
      <c r="Q289" s="13">
        <v>92.303905599999993</v>
      </c>
      <c r="R289" s="13">
        <v>69.986589420000001</v>
      </c>
      <c r="S289" s="7" t="s">
        <v>13</v>
      </c>
    </row>
    <row r="290" spans="1:19" s="4" customFormat="1">
      <c r="A290" s="6" t="s">
        <v>14</v>
      </c>
      <c r="B290" s="12">
        <v>423.83282983999999</v>
      </c>
      <c r="C290" s="12">
        <v>459.28565995999998</v>
      </c>
      <c r="D290" s="12">
        <v>471.99439240999999</v>
      </c>
      <c r="E290" s="12">
        <v>503.98642731000001</v>
      </c>
      <c r="F290" s="12">
        <v>422.37832760999999</v>
      </c>
      <c r="G290" s="12">
        <v>469.01695955999998</v>
      </c>
      <c r="H290" s="12">
        <v>511.35889609999998</v>
      </c>
      <c r="I290" s="12">
        <v>548.79014323000001</v>
      </c>
      <c r="J290" s="12">
        <v>690.08839535000004</v>
      </c>
      <c r="K290" s="12">
        <v>693.00162657999999</v>
      </c>
      <c r="L290" s="12">
        <v>724.52824596000005</v>
      </c>
      <c r="M290" s="12">
        <v>809.63987355999996</v>
      </c>
      <c r="N290" s="12">
        <v>1080.2486349799999</v>
      </c>
      <c r="O290" s="12">
        <v>1425.1283269099999</v>
      </c>
      <c r="P290" s="12">
        <v>1370.38579018</v>
      </c>
      <c r="Q290" s="12">
        <v>1823.1569379699999</v>
      </c>
      <c r="R290" s="12">
        <v>2399.7788224000001</v>
      </c>
      <c r="S290" s="6" t="s">
        <v>15</v>
      </c>
    </row>
    <row r="291" spans="1:19" s="4" customFormat="1">
      <c r="A291" s="7" t="s">
        <v>16</v>
      </c>
      <c r="B291" s="13">
        <v>185.27617208999999</v>
      </c>
      <c r="C291" s="13">
        <v>197.83421289</v>
      </c>
      <c r="D291" s="13">
        <v>215.98709210000001</v>
      </c>
      <c r="E291" s="13">
        <v>277.23285197000001</v>
      </c>
      <c r="F291" s="13">
        <v>253.71670545000001</v>
      </c>
      <c r="G291" s="13">
        <v>272.32068522999998</v>
      </c>
      <c r="H291" s="13">
        <v>299.08659985999998</v>
      </c>
      <c r="I291" s="13">
        <v>293.90974851999999</v>
      </c>
      <c r="J291" s="13">
        <v>316.00738166999997</v>
      </c>
      <c r="K291" s="13">
        <v>357.23732956999999</v>
      </c>
      <c r="L291" s="13">
        <v>366.67021492999999</v>
      </c>
      <c r="M291" s="13">
        <v>372.15729141999998</v>
      </c>
      <c r="N291" s="13">
        <v>371.99358503000002</v>
      </c>
      <c r="O291" s="13">
        <v>359.14001917000002</v>
      </c>
      <c r="P291" s="13">
        <v>449.08523408999997</v>
      </c>
      <c r="Q291" s="13">
        <v>474.80502966</v>
      </c>
      <c r="R291" s="13">
        <v>472.67181635999998</v>
      </c>
      <c r="S291" s="7" t="s">
        <v>17</v>
      </c>
    </row>
    <row r="292" spans="1:19" s="4" customFormat="1">
      <c r="A292" s="6" t="s">
        <v>18</v>
      </c>
      <c r="B292" s="12">
        <v>370.11443532999999</v>
      </c>
      <c r="C292" s="12">
        <v>520.69741568999996</v>
      </c>
      <c r="D292" s="12">
        <v>505.06344922</v>
      </c>
      <c r="E292" s="12">
        <v>513.90962759000001</v>
      </c>
      <c r="F292" s="12">
        <v>448.06449531999999</v>
      </c>
      <c r="G292" s="12">
        <v>572.50604898999995</v>
      </c>
      <c r="H292" s="12">
        <v>1062.1685444300001</v>
      </c>
      <c r="I292" s="12">
        <v>1374.90124444</v>
      </c>
      <c r="J292" s="12">
        <v>1448.05981619</v>
      </c>
      <c r="K292" s="12">
        <v>1221.7732396900001</v>
      </c>
      <c r="L292" s="12">
        <v>760.48376346999999</v>
      </c>
      <c r="M292" s="12">
        <v>580.10274028000003</v>
      </c>
      <c r="N292" s="12">
        <v>785.32679404999999</v>
      </c>
      <c r="O292" s="12">
        <v>738.76700616999995</v>
      </c>
      <c r="P292" s="12">
        <v>916.38741417999995</v>
      </c>
      <c r="Q292" s="12">
        <v>926.75881621999997</v>
      </c>
      <c r="R292" s="12">
        <v>738.24366049000002</v>
      </c>
      <c r="S292" s="6" t="s">
        <v>19</v>
      </c>
    </row>
    <row r="293" spans="1:19" s="4" customFormat="1" ht="60.75">
      <c r="A293" s="7" t="s">
        <v>20</v>
      </c>
      <c r="B293" s="13">
        <v>1061.27160579</v>
      </c>
      <c r="C293" s="13">
        <v>1178.59714377</v>
      </c>
      <c r="D293" s="13">
        <v>1257.41393358</v>
      </c>
      <c r="E293" s="13">
        <v>1277.0076957199999</v>
      </c>
      <c r="F293" s="13">
        <v>1351.19301905</v>
      </c>
      <c r="G293" s="13">
        <v>1182.8165885799999</v>
      </c>
      <c r="H293" s="13">
        <v>1325.27761814</v>
      </c>
      <c r="I293" s="13">
        <v>1222.1848733100001</v>
      </c>
      <c r="J293" s="13">
        <v>1182.17097139</v>
      </c>
      <c r="K293" s="13">
        <v>1225.73911692</v>
      </c>
      <c r="L293" s="13">
        <v>1392.4414997199999</v>
      </c>
      <c r="M293" s="13">
        <v>1453.9612559100001</v>
      </c>
      <c r="N293" s="13">
        <v>1574.6298075100001</v>
      </c>
      <c r="O293" s="13">
        <v>1712.3152919900001</v>
      </c>
      <c r="P293" s="13">
        <v>1986.8788344100001</v>
      </c>
      <c r="Q293" s="13">
        <v>2136.8060245299998</v>
      </c>
      <c r="R293" s="13">
        <v>2083.01202844</v>
      </c>
      <c r="S293" s="7" t="s">
        <v>21</v>
      </c>
    </row>
    <row r="294" spans="1:19" s="4" customFormat="1">
      <c r="A294" s="6" t="s">
        <v>22</v>
      </c>
      <c r="B294" s="12">
        <v>98.992193159999999</v>
      </c>
      <c r="C294" s="12">
        <v>117.99131283</v>
      </c>
      <c r="D294" s="12">
        <v>81.980589559999999</v>
      </c>
      <c r="E294" s="12">
        <v>60.053112349999999</v>
      </c>
      <c r="F294" s="12">
        <v>126.33455493</v>
      </c>
      <c r="G294" s="12">
        <v>159.03723133</v>
      </c>
      <c r="H294" s="12">
        <v>173.20425026000001</v>
      </c>
      <c r="I294" s="12">
        <v>225.10865372999999</v>
      </c>
      <c r="J294" s="12">
        <v>311.35832419000002</v>
      </c>
      <c r="K294" s="12">
        <v>413.07964935000001</v>
      </c>
      <c r="L294" s="12">
        <v>385.58218079</v>
      </c>
      <c r="M294" s="12">
        <v>404.78472549999998</v>
      </c>
      <c r="N294" s="12">
        <v>444.85426875000002</v>
      </c>
      <c r="O294" s="12">
        <v>540.08529292000003</v>
      </c>
      <c r="P294" s="12">
        <v>530.34822205</v>
      </c>
      <c r="Q294" s="12">
        <v>496.13596036000001</v>
      </c>
      <c r="R294" s="12">
        <v>419.78461994000003</v>
      </c>
      <c r="S294" s="6" t="s">
        <v>23</v>
      </c>
    </row>
    <row r="295" spans="1:19" s="4" customFormat="1">
      <c r="A295" s="7" t="s">
        <v>24</v>
      </c>
      <c r="B295" s="13">
        <v>322.45080009999998</v>
      </c>
      <c r="C295" s="13">
        <v>341.85962611000002</v>
      </c>
      <c r="D295" s="13">
        <v>371.67413418000001</v>
      </c>
      <c r="E295" s="13">
        <v>424.81603575999998</v>
      </c>
      <c r="F295" s="13">
        <v>410.36654377999997</v>
      </c>
      <c r="G295" s="13">
        <v>412.07142140000002</v>
      </c>
      <c r="H295" s="13">
        <v>485.59321550999999</v>
      </c>
      <c r="I295" s="13">
        <v>513.90126899999996</v>
      </c>
      <c r="J295" s="13">
        <v>537.47839667999995</v>
      </c>
      <c r="K295" s="13">
        <v>582.71919767999998</v>
      </c>
      <c r="L295" s="13">
        <v>614.41539327999999</v>
      </c>
      <c r="M295" s="13">
        <v>695.54589926999995</v>
      </c>
      <c r="N295" s="13">
        <v>729.51066170000001</v>
      </c>
      <c r="O295" s="13">
        <v>807.74639749000005</v>
      </c>
      <c r="P295" s="13">
        <v>852.84606921</v>
      </c>
      <c r="Q295" s="13">
        <v>867.53194439000004</v>
      </c>
      <c r="R295" s="13">
        <v>894.09438947000001</v>
      </c>
      <c r="S295" s="7" t="s">
        <v>25</v>
      </c>
    </row>
    <row r="296" spans="1:19" s="4" customFormat="1">
      <c r="A296" s="6" t="s">
        <v>26</v>
      </c>
      <c r="B296" s="12">
        <v>493.49103330000003</v>
      </c>
      <c r="C296" s="12">
        <v>591.44579220000003</v>
      </c>
      <c r="D296" s="12">
        <v>574.30462798999997</v>
      </c>
      <c r="E296" s="12">
        <v>552.87306512999999</v>
      </c>
      <c r="F296" s="12">
        <v>406.81720655999999</v>
      </c>
      <c r="G296" s="12">
        <v>405.18145191000002</v>
      </c>
      <c r="H296" s="12">
        <v>397.64392285999998</v>
      </c>
      <c r="I296" s="12">
        <v>446.76722768000002</v>
      </c>
      <c r="J296" s="12">
        <v>465.65998517999998</v>
      </c>
      <c r="K296" s="12">
        <v>525.68449653000005</v>
      </c>
      <c r="L296" s="12">
        <v>607.04839162999997</v>
      </c>
      <c r="M296" s="12">
        <v>724.59870767999996</v>
      </c>
      <c r="N296" s="12">
        <v>710.11680761000002</v>
      </c>
      <c r="O296" s="12">
        <v>770.22041652999997</v>
      </c>
      <c r="P296" s="12">
        <v>747.08339889000001</v>
      </c>
      <c r="Q296" s="12">
        <v>649.87107818000004</v>
      </c>
      <c r="R296" s="12">
        <v>707.96379702000002</v>
      </c>
      <c r="S296" s="6" t="s">
        <v>27</v>
      </c>
    </row>
    <row r="297" spans="1:19" s="4" customFormat="1" ht="40.5">
      <c r="A297" s="7" t="s">
        <v>28</v>
      </c>
      <c r="B297" s="13">
        <v>498.10010758999999</v>
      </c>
      <c r="C297" s="13">
        <v>570.38426329000004</v>
      </c>
      <c r="D297" s="13">
        <v>633.12455721000003</v>
      </c>
      <c r="E297" s="13">
        <v>719.78157270999998</v>
      </c>
      <c r="F297" s="13">
        <v>836.92264078999995</v>
      </c>
      <c r="G297" s="13">
        <v>863.83146189000001</v>
      </c>
      <c r="H297" s="13">
        <v>824.08152782000002</v>
      </c>
      <c r="I297" s="13">
        <v>898.89700669000001</v>
      </c>
      <c r="J297" s="13">
        <v>937.81092615</v>
      </c>
      <c r="K297" s="13">
        <v>969.26237594999998</v>
      </c>
      <c r="L297" s="13">
        <v>921.03132866999999</v>
      </c>
      <c r="M297" s="13">
        <v>960.88620350999997</v>
      </c>
      <c r="N297" s="13">
        <v>952.39895707000005</v>
      </c>
      <c r="O297" s="13">
        <v>898.16778108999995</v>
      </c>
      <c r="P297" s="13">
        <v>990.85693035999998</v>
      </c>
      <c r="Q297" s="13">
        <v>899.49722082999995</v>
      </c>
      <c r="R297" s="13">
        <v>903.74336510000001</v>
      </c>
      <c r="S297" s="7" t="s">
        <v>29</v>
      </c>
    </row>
    <row r="298" spans="1:19" s="4" customFormat="1" ht="40.5">
      <c r="A298" s="6" t="s">
        <v>30</v>
      </c>
      <c r="B298" s="12">
        <v>729.40662980000002</v>
      </c>
      <c r="C298" s="12">
        <v>798.57697551000001</v>
      </c>
      <c r="D298" s="12">
        <v>876.82690748000005</v>
      </c>
      <c r="E298" s="12">
        <v>991.15493433999995</v>
      </c>
      <c r="F298" s="12">
        <v>1084.5943952099999</v>
      </c>
      <c r="G298" s="12">
        <v>1230.073701</v>
      </c>
      <c r="H298" s="12">
        <v>1438.08476602</v>
      </c>
      <c r="I298" s="12">
        <v>1674.93600348</v>
      </c>
      <c r="J298" s="12">
        <v>1649.7357720299999</v>
      </c>
      <c r="K298" s="12">
        <v>1818.0599214199999</v>
      </c>
      <c r="L298" s="12">
        <v>2189.4091813999999</v>
      </c>
      <c r="M298" s="12">
        <v>2018.9149953000001</v>
      </c>
      <c r="N298" s="12">
        <v>2017.3927207300001</v>
      </c>
      <c r="O298" s="12">
        <v>1971.7921451100001</v>
      </c>
      <c r="P298" s="12">
        <v>2047.05066392</v>
      </c>
      <c r="Q298" s="12">
        <v>2263.39414283</v>
      </c>
      <c r="R298" s="12">
        <v>2462.9270364499998</v>
      </c>
      <c r="S298" s="6" t="s">
        <v>31</v>
      </c>
    </row>
    <row r="299" spans="1:19" s="4" customFormat="1">
      <c r="A299" s="7" t="s">
        <v>32</v>
      </c>
      <c r="B299" s="13">
        <v>578.07996072000003</v>
      </c>
      <c r="C299" s="13">
        <v>620.66950276</v>
      </c>
      <c r="D299" s="13">
        <v>662.35118269999998</v>
      </c>
      <c r="E299" s="13">
        <v>738.10171100000002</v>
      </c>
      <c r="F299" s="13">
        <v>843.34846709999999</v>
      </c>
      <c r="G299" s="13">
        <v>848.91035862000001</v>
      </c>
      <c r="H299" s="13">
        <v>874.29060726</v>
      </c>
      <c r="I299" s="13">
        <v>884.47627780000005</v>
      </c>
      <c r="J299" s="13">
        <v>946.70015390000003</v>
      </c>
      <c r="K299" s="13">
        <v>1065.09017978</v>
      </c>
      <c r="L299" s="13">
        <v>1201.8599790999999</v>
      </c>
      <c r="M299" s="13">
        <v>1386.0183500999999</v>
      </c>
      <c r="N299" s="13">
        <v>1557.5457772899999</v>
      </c>
      <c r="O299" s="13">
        <v>1640.97081101</v>
      </c>
      <c r="P299" s="13">
        <v>1710.9233523299999</v>
      </c>
      <c r="Q299" s="13">
        <v>1788.07898234</v>
      </c>
      <c r="R299" s="13">
        <v>1689.5776016899999</v>
      </c>
      <c r="S299" s="7" t="s">
        <v>33</v>
      </c>
    </row>
    <row r="300" spans="1:19" s="4" customFormat="1">
      <c r="A300" s="6" t="s">
        <v>34</v>
      </c>
      <c r="B300" s="12">
        <v>170.4065319</v>
      </c>
      <c r="C300" s="12">
        <v>195.17709823999999</v>
      </c>
      <c r="D300" s="12">
        <v>213.14729095999999</v>
      </c>
      <c r="E300" s="12">
        <v>252.27815158999999</v>
      </c>
      <c r="F300" s="12">
        <v>273.83443865999999</v>
      </c>
      <c r="G300" s="12">
        <v>276.90868809</v>
      </c>
      <c r="H300" s="12">
        <v>255.61060701</v>
      </c>
      <c r="I300" s="12">
        <v>290.67206006999999</v>
      </c>
      <c r="J300" s="12">
        <v>332.63160693999998</v>
      </c>
      <c r="K300" s="12">
        <v>392.78486788999999</v>
      </c>
      <c r="L300" s="12">
        <v>389.87448735999999</v>
      </c>
      <c r="M300" s="12">
        <v>353.15967381000002</v>
      </c>
      <c r="N300" s="12">
        <v>589.96519475000002</v>
      </c>
      <c r="O300" s="12">
        <v>549.62380003999999</v>
      </c>
      <c r="P300" s="12">
        <v>425.83655288</v>
      </c>
      <c r="Q300" s="12">
        <v>655.92575715999999</v>
      </c>
      <c r="R300" s="12">
        <v>731.12514423000005</v>
      </c>
      <c r="S300" s="6" t="s">
        <v>35</v>
      </c>
    </row>
    <row r="301" spans="1:19" s="4" customFormat="1" ht="40.5">
      <c r="A301" s="7" t="s">
        <v>36</v>
      </c>
      <c r="B301" s="13">
        <v>178.05430272000001</v>
      </c>
      <c r="C301" s="13">
        <v>194.46264814</v>
      </c>
      <c r="D301" s="13">
        <v>207.05772306</v>
      </c>
      <c r="E301" s="13">
        <v>236.06358599000001</v>
      </c>
      <c r="F301" s="13">
        <v>241.91988577999999</v>
      </c>
      <c r="G301" s="13">
        <v>253.27852272000001</v>
      </c>
      <c r="H301" s="13">
        <v>271.64281175999997</v>
      </c>
      <c r="I301" s="13">
        <v>253.71594124999999</v>
      </c>
      <c r="J301" s="13">
        <v>267.94410074000001</v>
      </c>
      <c r="K301" s="13">
        <v>299.21616845</v>
      </c>
      <c r="L301" s="13">
        <v>312.04411995999999</v>
      </c>
      <c r="M301" s="13">
        <v>299.04980033999999</v>
      </c>
      <c r="N301" s="13">
        <v>280.15582513999999</v>
      </c>
      <c r="O301" s="13">
        <v>310.66811887</v>
      </c>
      <c r="P301" s="13">
        <v>317.47658376999999</v>
      </c>
      <c r="Q301" s="13">
        <v>320.41285185999999</v>
      </c>
      <c r="R301" s="13">
        <v>368.45679030999997</v>
      </c>
      <c r="S301" s="7" t="s">
        <v>37</v>
      </c>
    </row>
    <row r="302" spans="1:19" s="4" customFormat="1">
      <c r="A302" s="6" t="s">
        <v>38</v>
      </c>
      <c r="B302" s="12">
        <v>10.737672</v>
      </c>
      <c r="C302" s="12">
        <v>11.638402940000001</v>
      </c>
      <c r="D302" s="12">
        <v>11.15324624</v>
      </c>
      <c r="E302" s="12">
        <v>12.793145709999999</v>
      </c>
      <c r="F302" s="12">
        <v>13.872478689999999</v>
      </c>
      <c r="G302" s="12">
        <v>14.31459759</v>
      </c>
      <c r="H302" s="12">
        <v>5.9948163299999999</v>
      </c>
      <c r="I302" s="12">
        <v>18.336145819999999</v>
      </c>
      <c r="J302" s="12">
        <v>20.861839750000001</v>
      </c>
      <c r="K302" s="12">
        <v>17.82266688</v>
      </c>
      <c r="L302" s="12">
        <v>17.316342290000001</v>
      </c>
      <c r="M302" s="12">
        <v>17.59214557</v>
      </c>
      <c r="N302" s="12">
        <v>8.7591828100000004</v>
      </c>
      <c r="O302" s="12">
        <v>17.159378400000001</v>
      </c>
      <c r="P302" s="12">
        <v>39.662182319999999</v>
      </c>
      <c r="Q302" s="12">
        <v>34.202267769999999</v>
      </c>
      <c r="R302" s="12">
        <v>21.116946630000001</v>
      </c>
      <c r="S302" s="6" t="s">
        <v>39</v>
      </c>
    </row>
    <row r="303" spans="1:19" s="4" customFormat="1">
      <c r="A303" s="17" t="s">
        <v>40</v>
      </c>
      <c r="B303" s="18">
        <f t="shared" ref="B303:R303" si="25">SUM(B285:B302)-B285-B288</f>
        <v>7050.3102254300002</v>
      </c>
      <c r="C303" s="18">
        <f t="shared" si="25"/>
        <v>7994.772102639994</v>
      </c>
      <c r="D303" s="18">
        <f t="shared" si="25"/>
        <v>8487.3232069700025</v>
      </c>
      <c r="E303" s="18">
        <f t="shared" si="25"/>
        <v>9490.3976688899947</v>
      </c>
      <c r="F303" s="18">
        <f t="shared" si="25"/>
        <v>9715.4421024600015</v>
      </c>
      <c r="G303" s="18">
        <f t="shared" si="25"/>
        <v>9502.4171246800033</v>
      </c>
      <c r="H303" s="18">
        <f t="shared" si="25"/>
        <v>11397.552815850006</v>
      </c>
      <c r="I303" s="18">
        <f t="shared" si="25"/>
        <v>11640.954044170001</v>
      </c>
      <c r="J303" s="18">
        <f t="shared" si="25"/>
        <v>12323.315396069995</v>
      </c>
      <c r="K303" s="18">
        <f t="shared" si="25"/>
        <v>12692.287754969995</v>
      </c>
      <c r="L303" s="18">
        <f t="shared" si="25"/>
        <v>13419.131336089995</v>
      </c>
      <c r="M303" s="18">
        <f t="shared" si="25"/>
        <v>13360.185037310002</v>
      </c>
      <c r="N303" s="18">
        <f t="shared" si="25"/>
        <v>14759.886516309994</v>
      </c>
      <c r="O303" s="18">
        <f t="shared" si="25"/>
        <v>16420.909974089998</v>
      </c>
      <c r="P303" s="18">
        <f t="shared" si="25"/>
        <v>17296.984083100007</v>
      </c>
      <c r="Q303" s="18">
        <f t="shared" si="25"/>
        <v>18881.201046190006</v>
      </c>
      <c r="R303" s="18">
        <f t="shared" si="25"/>
        <v>19629.621583500004</v>
      </c>
      <c r="S303" s="17" t="s">
        <v>43</v>
      </c>
    </row>
    <row r="304" spans="1:19" s="4" customFormat="1">
      <c r="A304" s="9" t="s">
        <v>41</v>
      </c>
      <c r="B304" s="15">
        <f t="shared" ref="B304:R304" si="26">(SUM(B285:B302)-B285-B288)*1000/B305</f>
        <v>29566.102854420842</v>
      </c>
      <c r="C304" s="15">
        <f t="shared" si="26"/>
        <v>33246.947663052873</v>
      </c>
      <c r="D304" s="15">
        <f t="shared" si="26"/>
        <v>35109.704449061377</v>
      </c>
      <c r="E304" s="15">
        <f t="shared" si="26"/>
        <v>38995.45679095896</v>
      </c>
      <c r="F304" s="15">
        <f t="shared" si="26"/>
        <v>39649.790445956125</v>
      </c>
      <c r="G304" s="15">
        <f t="shared" si="26"/>
        <v>38588.182531228187</v>
      </c>
      <c r="H304" s="15">
        <f t="shared" si="26"/>
        <v>45921.211354845749</v>
      </c>
      <c r="I304" s="15">
        <f t="shared" si="26"/>
        <v>46551.712731369851</v>
      </c>
      <c r="J304" s="15">
        <f t="shared" si="26"/>
        <v>48982.51649960647</v>
      </c>
      <c r="K304" s="15">
        <f t="shared" si="26"/>
        <v>50169.524858767989</v>
      </c>
      <c r="L304" s="15">
        <f t="shared" si="26"/>
        <v>52768.692754216441</v>
      </c>
      <c r="M304" s="15">
        <f t="shared" si="26"/>
        <v>52189.445992132634</v>
      </c>
      <c r="N304" s="15">
        <f t="shared" si="26"/>
        <v>57235.705568541809</v>
      </c>
      <c r="O304" s="15">
        <f t="shared" si="26"/>
        <v>63199.641198686804</v>
      </c>
      <c r="P304" s="15">
        <f t="shared" si="26"/>
        <v>66067.691402827288</v>
      </c>
      <c r="Q304" s="15">
        <f t="shared" si="26"/>
        <v>71581.521337329235</v>
      </c>
      <c r="R304" s="15">
        <f t="shared" si="26"/>
        <v>74002.554451171731</v>
      </c>
      <c r="S304" s="9" t="s">
        <v>44</v>
      </c>
    </row>
    <row r="305" spans="1:19" s="4" customFormat="1">
      <c r="A305" s="10" t="s">
        <v>42</v>
      </c>
      <c r="B305" s="16">
        <v>238.45923354000001</v>
      </c>
      <c r="C305" s="16">
        <v>240.46634847999999</v>
      </c>
      <c r="D305" s="16">
        <v>241.73724444999999</v>
      </c>
      <c r="E305" s="16">
        <v>243.37188097999999</v>
      </c>
      <c r="F305" s="16">
        <v>245.03136065000001</v>
      </c>
      <c r="G305" s="16">
        <v>246.25200000000001</v>
      </c>
      <c r="H305" s="16">
        <v>248.19800000000001</v>
      </c>
      <c r="I305" s="16">
        <v>250.065</v>
      </c>
      <c r="J305" s="16">
        <v>251.58600000000001</v>
      </c>
      <c r="K305" s="16">
        <v>252.988</v>
      </c>
      <c r="L305" s="16">
        <v>254.30099999999999</v>
      </c>
      <c r="M305" s="16">
        <v>255.994</v>
      </c>
      <c r="N305" s="16">
        <v>257.87900000000002</v>
      </c>
      <c r="O305" s="16">
        <v>259.82600000000002</v>
      </c>
      <c r="P305" s="16">
        <v>261.80700000000002</v>
      </c>
      <c r="Q305" s="16">
        <v>263.77199999999999</v>
      </c>
      <c r="R305" s="16">
        <v>265.25599999999997</v>
      </c>
      <c r="S305" s="10" t="s">
        <v>45</v>
      </c>
    </row>
    <row r="306" spans="1:19" s="28" customFormat="1"/>
    <row r="307" spans="1:19" s="28" customFormat="1"/>
    <row r="308" spans="1:19" s="28" customFormat="1">
      <c r="A308" s="27" t="s">
        <v>46</v>
      </c>
      <c r="S308" s="29" t="s">
        <v>47</v>
      </c>
    </row>
    <row r="309" spans="1:19" s="28" customFormat="1"/>
    <row r="310" spans="1:19" s="28" customFormat="1">
      <c r="A310" s="27" t="s">
        <v>68</v>
      </c>
      <c r="I310" s="29" t="s">
        <v>2</v>
      </c>
      <c r="J310" s="27" t="s">
        <v>3</v>
      </c>
      <c r="S310" s="29" t="s">
        <v>69</v>
      </c>
    </row>
    <row r="311" spans="1:19">
      <c r="A311" s="2"/>
      <c r="B311" s="3">
        <v>1995</v>
      </c>
      <c r="C311" s="3">
        <v>1996</v>
      </c>
      <c r="D311" s="3">
        <v>1997</v>
      </c>
      <c r="E311" s="3">
        <v>1998</v>
      </c>
      <c r="F311" s="3">
        <v>1999</v>
      </c>
      <c r="G311" s="3">
        <v>2000</v>
      </c>
      <c r="H311" s="3">
        <v>2001</v>
      </c>
      <c r="I311" s="3">
        <v>2002</v>
      </c>
      <c r="J311" s="3">
        <v>2003</v>
      </c>
      <c r="K311" s="3">
        <v>2004</v>
      </c>
      <c r="L311" s="3">
        <v>2005</v>
      </c>
      <c r="M311" s="3">
        <v>2006</v>
      </c>
      <c r="N311" s="3">
        <v>2007</v>
      </c>
      <c r="O311" s="3">
        <v>2008</v>
      </c>
      <c r="P311" s="3">
        <v>2009</v>
      </c>
      <c r="Q311" s="3">
        <v>2010</v>
      </c>
      <c r="R311" s="3">
        <v>2011</v>
      </c>
      <c r="S311" s="2"/>
    </row>
    <row r="312" spans="1:19" s="4" customFormat="1">
      <c r="A312" s="5" t="s">
        <v>4</v>
      </c>
      <c r="B312" s="11">
        <v>1629.162890788094</v>
      </c>
      <c r="C312" s="11">
        <v>1817.3537218383078</v>
      </c>
      <c r="D312" s="11">
        <v>1919.8920703549243</v>
      </c>
      <c r="E312" s="11">
        <v>2057.0543055163985</v>
      </c>
      <c r="F312" s="11">
        <v>2431.6108689568646</v>
      </c>
      <c r="G312" s="11">
        <v>2545.225677989928</v>
      </c>
      <c r="H312" s="11">
        <v>3072.8670052847874</v>
      </c>
      <c r="I312" s="11">
        <v>2940.4167609199999</v>
      </c>
      <c r="J312" s="11">
        <v>3420.8972681400005</v>
      </c>
      <c r="K312" s="11">
        <v>2809.4952076624195</v>
      </c>
      <c r="L312" s="11">
        <v>2975.5693789416905</v>
      </c>
      <c r="M312" s="11">
        <v>3149.0449655354546</v>
      </c>
      <c r="N312" s="11">
        <v>3117.0431550353401</v>
      </c>
      <c r="O312" s="11">
        <v>3091.5363901834567</v>
      </c>
      <c r="P312" s="11">
        <v>3127.5200222819371</v>
      </c>
      <c r="Q312" s="11">
        <v>3386.8125721138354</v>
      </c>
      <c r="R312" s="11">
        <v>3575.3957439562901</v>
      </c>
      <c r="S312" s="5" t="s">
        <v>5</v>
      </c>
    </row>
    <row r="313" spans="1:19" s="4" customFormat="1">
      <c r="A313" s="6" t="s">
        <v>6</v>
      </c>
      <c r="B313" s="12">
        <v>1503.0190225744618</v>
      </c>
      <c r="C313" s="12">
        <v>1566.9267216616622</v>
      </c>
      <c r="D313" s="12">
        <v>1684.1628159887209</v>
      </c>
      <c r="E313" s="12">
        <v>1828.2810401738411</v>
      </c>
      <c r="F313" s="12">
        <v>2122.9947241731347</v>
      </c>
      <c r="G313" s="12">
        <v>2196.0787478867878</v>
      </c>
      <c r="H313" s="12">
        <v>2830.5455072334375</v>
      </c>
      <c r="I313" s="12">
        <v>2545.1567732899998</v>
      </c>
      <c r="J313" s="12">
        <v>2952.9757297399997</v>
      </c>
      <c r="K313" s="12">
        <v>2285.8432723210808</v>
      </c>
      <c r="L313" s="12">
        <v>2540.6219200664577</v>
      </c>
      <c r="M313" s="12">
        <v>2591.716844714625</v>
      </c>
      <c r="N313" s="12">
        <v>2663.053900327076</v>
      </c>
      <c r="O313" s="12">
        <v>2626.0389912353999</v>
      </c>
      <c r="P313" s="12">
        <v>2660.6700165652342</v>
      </c>
      <c r="Q313" s="12">
        <v>2865.8167701632428</v>
      </c>
      <c r="R313" s="12">
        <v>3027.5781271335118</v>
      </c>
      <c r="S313" s="6" t="s">
        <v>7</v>
      </c>
    </row>
    <row r="314" spans="1:19" s="4" customFormat="1">
      <c r="A314" s="7" t="s">
        <v>8</v>
      </c>
      <c r="B314" s="13">
        <v>47.656597133476346</v>
      </c>
      <c r="C314" s="13">
        <v>237.79925403496216</v>
      </c>
      <c r="D314" s="13">
        <v>207.31055192093598</v>
      </c>
      <c r="E314" s="13">
        <v>187.95276388084957</v>
      </c>
      <c r="F314" s="13">
        <v>277.82019262901326</v>
      </c>
      <c r="G314" s="13">
        <v>324.84100135390366</v>
      </c>
      <c r="H314" s="13">
        <v>224.59030498884761</v>
      </c>
      <c r="I314" s="13">
        <v>395.25998763000001</v>
      </c>
      <c r="J314" s="13">
        <v>467.92153839000002</v>
      </c>
      <c r="K314" s="13">
        <v>523.80295597855218</v>
      </c>
      <c r="L314" s="13">
        <v>397.53495716502255</v>
      </c>
      <c r="M314" s="13">
        <v>564.98621909908786</v>
      </c>
      <c r="N314" s="13">
        <v>429.00252118879246</v>
      </c>
      <c r="O314" s="13">
        <v>449.31557660311279</v>
      </c>
      <c r="P314" s="13">
        <v>444.33772051187196</v>
      </c>
      <c r="Q314" s="13">
        <v>512.98046968687311</v>
      </c>
      <c r="R314" s="13">
        <v>536.83284623841655</v>
      </c>
      <c r="S314" s="7" t="s">
        <v>9</v>
      </c>
    </row>
    <row r="315" spans="1:19" s="4" customFormat="1">
      <c r="A315" s="8" t="s">
        <v>10</v>
      </c>
      <c r="B315" s="14">
        <v>5997.5410377774733</v>
      </c>
      <c r="C315" s="14">
        <v>6584.7009134080326</v>
      </c>
      <c r="D315" s="14">
        <v>6559.0620768700792</v>
      </c>
      <c r="E315" s="14">
        <v>6679.9662129324033</v>
      </c>
      <c r="F315" s="14">
        <v>7002.8014999681736</v>
      </c>
      <c r="G315" s="14">
        <v>7186.6547761996744</v>
      </c>
      <c r="H315" s="14">
        <v>8102.5886893184661</v>
      </c>
      <c r="I315" s="14">
        <v>8700.5372838900003</v>
      </c>
      <c r="J315" s="14">
        <v>9009.8805798100002</v>
      </c>
      <c r="K315" s="14">
        <v>8978.8755727709995</v>
      </c>
      <c r="L315" s="14">
        <v>8983.0500240394558</v>
      </c>
      <c r="M315" s="14">
        <v>8678.9881466336719</v>
      </c>
      <c r="N315" s="14">
        <v>9269.977959548416</v>
      </c>
      <c r="O315" s="14">
        <v>9253.1360919433246</v>
      </c>
      <c r="P315" s="14">
        <v>9603.1953067642353</v>
      </c>
      <c r="Q315" s="14">
        <v>10093.656606977025</v>
      </c>
      <c r="R315" s="14">
        <v>10198.357912041418</v>
      </c>
      <c r="S315" s="8" t="s">
        <v>11</v>
      </c>
    </row>
    <row r="316" spans="1:19" s="4" customFormat="1">
      <c r="A316" s="7" t="s">
        <v>12</v>
      </c>
      <c r="B316" s="13">
        <v>56.281447387364956</v>
      </c>
      <c r="C316" s="13">
        <v>73.526731408579295</v>
      </c>
      <c r="D316" s="13">
        <v>66.735453380923659</v>
      </c>
      <c r="E316" s="13">
        <v>46.268441751892041</v>
      </c>
      <c r="F316" s="13">
        <v>54.328763841289096</v>
      </c>
      <c r="G316" s="13">
        <v>47.246869561796146</v>
      </c>
      <c r="H316" s="13">
        <v>50.778815220395416</v>
      </c>
      <c r="I316" s="13">
        <v>53.94068833</v>
      </c>
      <c r="J316" s="13">
        <v>43.563181180000001</v>
      </c>
      <c r="K316" s="13">
        <v>32.117506455512341</v>
      </c>
      <c r="L316" s="13">
        <v>39.894487438448103</v>
      </c>
      <c r="M316" s="13">
        <v>58.039649632811745</v>
      </c>
      <c r="N316" s="13">
        <v>70.451256778199593</v>
      </c>
      <c r="O316" s="13">
        <v>69.14346016904409</v>
      </c>
      <c r="P316" s="13">
        <v>59.970630262876043</v>
      </c>
      <c r="Q316" s="13">
        <v>70.12895402350965</v>
      </c>
      <c r="R316" s="13">
        <v>55.275220293391641</v>
      </c>
      <c r="S316" s="7" t="s">
        <v>13</v>
      </c>
    </row>
    <row r="317" spans="1:19" s="4" customFormat="1">
      <c r="A317" s="6" t="s">
        <v>14</v>
      </c>
      <c r="B317" s="12">
        <v>491.71621658291991</v>
      </c>
      <c r="C317" s="12">
        <v>538.3758780188856</v>
      </c>
      <c r="D317" s="12">
        <v>522.42778405401066</v>
      </c>
      <c r="E317" s="12">
        <v>459.77769276404121</v>
      </c>
      <c r="F317" s="12">
        <v>464.46734951875942</v>
      </c>
      <c r="G317" s="12">
        <v>488.9122573736206</v>
      </c>
      <c r="H317" s="12">
        <v>499.25510130369213</v>
      </c>
      <c r="I317" s="12">
        <v>548.79014348999999</v>
      </c>
      <c r="J317" s="12">
        <v>621.61044671000002</v>
      </c>
      <c r="K317" s="12">
        <v>576.84924741094403</v>
      </c>
      <c r="L317" s="12">
        <v>622.07851359790141</v>
      </c>
      <c r="M317" s="12">
        <v>663.36791539581611</v>
      </c>
      <c r="N317" s="12">
        <v>790.68863533652666</v>
      </c>
      <c r="O317" s="12">
        <v>899.37721279214918</v>
      </c>
      <c r="P317" s="12">
        <v>863.88468501161174</v>
      </c>
      <c r="Q317" s="12">
        <v>1036.6588750490066</v>
      </c>
      <c r="R317" s="12">
        <v>1316.091318089168</v>
      </c>
      <c r="S317" s="6" t="s">
        <v>15</v>
      </c>
    </row>
    <row r="318" spans="1:19" s="4" customFormat="1">
      <c r="A318" s="7" t="s">
        <v>16</v>
      </c>
      <c r="B318" s="13">
        <v>192.39105371626795</v>
      </c>
      <c r="C318" s="13">
        <v>209.88753260133714</v>
      </c>
      <c r="D318" s="13">
        <v>219.29453552467987</v>
      </c>
      <c r="E318" s="13">
        <v>245.91636360377402</v>
      </c>
      <c r="F318" s="13">
        <v>239.98225636300191</v>
      </c>
      <c r="G318" s="13">
        <v>266.6564129263042</v>
      </c>
      <c r="H318" s="13">
        <v>300.66683278747297</v>
      </c>
      <c r="I318" s="13">
        <v>293.90974854000001</v>
      </c>
      <c r="J318" s="13">
        <v>300.32382221</v>
      </c>
      <c r="K318" s="13">
        <v>316.0267634961308</v>
      </c>
      <c r="L318" s="13">
        <v>330.51520701366218</v>
      </c>
      <c r="M318" s="13">
        <v>316.95736392480035</v>
      </c>
      <c r="N318" s="13">
        <v>338.57340938411983</v>
      </c>
      <c r="O318" s="13">
        <v>356.28754686366335</v>
      </c>
      <c r="P318" s="13">
        <v>408.69101438160794</v>
      </c>
      <c r="Q318" s="13">
        <v>449.53974541017226</v>
      </c>
      <c r="R318" s="13">
        <v>458.67165165640972</v>
      </c>
      <c r="S318" s="7" t="s">
        <v>17</v>
      </c>
    </row>
    <row r="319" spans="1:19" s="4" customFormat="1">
      <c r="A319" s="6" t="s">
        <v>18</v>
      </c>
      <c r="B319" s="12">
        <v>449.20198904653728</v>
      </c>
      <c r="C319" s="12">
        <v>599.80243162315162</v>
      </c>
      <c r="D319" s="12">
        <v>550.43100036559065</v>
      </c>
      <c r="E319" s="12">
        <v>535.31313894001585</v>
      </c>
      <c r="F319" s="12">
        <v>466.44354339218108</v>
      </c>
      <c r="G319" s="12">
        <v>593.01898919693951</v>
      </c>
      <c r="H319" s="12">
        <v>1086.4442971673475</v>
      </c>
      <c r="I319" s="12">
        <v>1374.90124444</v>
      </c>
      <c r="J319" s="12">
        <v>1427.7248832399998</v>
      </c>
      <c r="K319" s="12">
        <v>1164.0277459387721</v>
      </c>
      <c r="L319" s="12">
        <v>690.14911713749427</v>
      </c>
      <c r="M319" s="12">
        <v>478.96068572896587</v>
      </c>
      <c r="N319" s="12">
        <v>630.78249466056991</v>
      </c>
      <c r="O319" s="12">
        <v>547.07223656905467</v>
      </c>
      <c r="P319" s="12">
        <v>703.6798833191524</v>
      </c>
      <c r="Q319" s="12">
        <v>695.37265800607929</v>
      </c>
      <c r="R319" s="12">
        <v>529.07196448371621</v>
      </c>
      <c r="S319" s="6" t="s">
        <v>19</v>
      </c>
    </row>
    <row r="320" spans="1:19" s="4" customFormat="1" ht="60.75">
      <c r="A320" s="7" t="s">
        <v>20</v>
      </c>
      <c r="B320" s="13">
        <v>1210.6033945119736</v>
      </c>
      <c r="C320" s="13">
        <v>1293.7600565013147</v>
      </c>
      <c r="D320" s="13">
        <v>1232.4729221062003</v>
      </c>
      <c r="E320" s="13">
        <v>1179.687074222662</v>
      </c>
      <c r="F320" s="13">
        <v>1361.5318534883213</v>
      </c>
      <c r="G320" s="13">
        <v>1201.5855514156378</v>
      </c>
      <c r="H320" s="13">
        <v>1364.4955182376909</v>
      </c>
      <c r="I320" s="13">
        <v>1222.1848733300001</v>
      </c>
      <c r="J320" s="13">
        <v>1197.8328507900001</v>
      </c>
      <c r="K320" s="13">
        <v>1179.7616420141146</v>
      </c>
      <c r="L320" s="13">
        <v>1292.8813988312857</v>
      </c>
      <c r="M320" s="13">
        <v>1298.5785719414962</v>
      </c>
      <c r="N320" s="13">
        <v>1379.4172042642911</v>
      </c>
      <c r="O320" s="13">
        <v>1395.8915162080566</v>
      </c>
      <c r="P320" s="13">
        <v>1470.2998145590329</v>
      </c>
      <c r="Q320" s="13">
        <v>1514.7013402792206</v>
      </c>
      <c r="R320" s="13">
        <v>1391.4557756085553</v>
      </c>
      <c r="S320" s="7" t="s">
        <v>21</v>
      </c>
    </row>
    <row r="321" spans="1:19" s="4" customFormat="1">
      <c r="A321" s="6" t="s">
        <v>22</v>
      </c>
      <c r="B321" s="12">
        <v>125.53386243632951</v>
      </c>
      <c r="C321" s="12">
        <v>134.46278806417578</v>
      </c>
      <c r="D321" s="12">
        <v>90.709433257483767</v>
      </c>
      <c r="E321" s="12">
        <v>68.723365124120562</v>
      </c>
      <c r="F321" s="12">
        <v>130.97369919419901</v>
      </c>
      <c r="G321" s="12">
        <v>163.29123075782695</v>
      </c>
      <c r="H321" s="12">
        <v>178.34881828258469</v>
      </c>
      <c r="I321" s="12">
        <v>225.10865373999999</v>
      </c>
      <c r="J321" s="12">
        <v>312.65505884999999</v>
      </c>
      <c r="K321" s="12">
        <v>419.75154078641731</v>
      </c>
      <c r="L321" s="12">
        <v>392.34320587604253</v>
      </c>
      <c r="M321" s="12">
        <v>409.3001147554649</v>
      </c>
      <c r="N321" s="12">
        <v>424.03987091900603</v>
      </c>
      <c r="O321" s="12">
        <v>490.25278670560135</v>
      </c>
      <c r="P321" s="12">
        <v>519.68617825959734</v>
      </c>
      <c r="Q321" s="12">
        <v>485.22845431584113</v>
      </c>
      <c r="R321" s="12">
        <v>414.94495751809285</v>
      </c>
      <c r="S321" s="6" t="s">
        <v>23</v>
      </c>
    </row>
    <row r="322" spans="1:19" s="4" customFormat="1">
      <c r="A322" s="7" t="s">
        <v>24</v>
      </c>
      <c r="B322" s="13">
        <v>355.61948568416096</v>
      </c>
      <c r="C322" s="13">
        <v>374.60970502721659</v>
      </c>
      <c r="D322" s="13">
        <v>394.57416229879306</v>
      </c>
      <c r="E322" s="13">
        <v>414.41254129454495</v>
      </c>
      <c r="F322" s="13">
        <v>394.68162725981779</v>
      </c>
      <c r="G322" s="13">
        <v>417.01260660523201</v>
      </c>
      <c r="H322" s="13">
        <v>483.2165694794308</v>
      </c>
      <c r="I322" s="13">
        <v>513.90126910000004</v>
      </c>
      <c r="J322" s="13">
        <v>542.57162156999993</v>
      </c>
      <c r="K322" s="13">
        <v>579.91058664025331</v>
      </c>
      <c r="L322" s="13">
        <v>627.71438658184525</v>
      </c>
      <c r="M322" s="13">
        <v>681.32606703970634</v>
      </c>
      <c r="N322" s="13">
        <v>691.67889401297543</v>
      </c>
      <c r="O322" s="13">
        <v>756.19750929303405</v>
      </c>
      <c r="P322" s="13">
        <v>773.57419709897999</v>
      </c>
      <c r="Q322" s="13">
        <v>799.21354594742547</v>
      </c>
      <c r="R322" s="13">
        <v>815.53786252357554</v>
      </c>
      <c r="S322" s="7" t="s">
        <v>25</v>
      </c>
    </row>
    <row r="323" spans="1:19" s="4" customFormat="1">
      <c r="A323" s="6" t="s">
        <v>26</v>
      </c>
      <c r="B323" s="12">
        <v>660.02573346008819</v>
      </c>
      <c r="C323" s="12">
        <v>746.83140330790502</v>
      </c>
      <c r="D323" s="12">
        <v>686.80085868994445</v>
      </c>
      <c r="E323" s="12">
        <v>611.57262976523407</v>
      </c>
      <c r="F323" s="12">
        <v>449.06839135981846</v>
      </c>
      <c r="G323" s="12">
        <v>439.95936603214244</v>
      </c>
      <c r="H323" s="12">
        <v>424.81912737604085</v>
      </c>
      <c r="I323" s="12">
        <v>446.76722770999999</v>
      </c>
      <c r="J323" s="12">
        <v>462.66228520999994</v>
      </c>
      <c r="K323" s="12">
        <v>476.95357875841165</v>
      </c>
      <c r="L323" s="12">
        <v>514.16621599649511</v>
      </c>
      <c r="M323" s="12">
        <v>545.54956764138842</v>
      </c>
      <c r="N323" s="12">
        <v>511.56392670169862</v>
      </c>
      <c r="O323" s="12">
        <v>524.83768099855763</v>
      </c>
      <c r="P323" s="12">
        <v>559.55814652007928</v>
      </c>
      <c r="Q323" s="12">
        <v>496.38386164339067</v>
      </c>
      <c r="R323" s="12">
        <v>505.12998975807437</v>
      </c>
      <c r="S323" s="6" t="s">
        <v>27</v>
      </c>
    </row>
    <row r="324" spans="1:19" s="4" customFormat="1" ht="40.5">
      <c r="A324" s="7" t="s">
        <v>28</v>
      </c>
      <c r="B324" s="13">
        <v>501.41190412483741</v>
      </c>
      <c r="C324" s="13">
        <v>553.20549907233658</v>
      </c>
      <c r="D324" s="13">
        <v>605.72800897837703</v>
      </c>
      <c r="E324" s="13">
        <v>687.67808982037184</v>
      </c>
      <c r="F324" s="13">
        <v>798.60154429939587</v>
      </c>
      <c r="G324" s="13">
        <v>825.01067597553072</v>
      </c>
      <c r="H324" s="13">
        <v>809.82119701462966</v>
      </c>
      <c r="I324" s="13">
        <v>898.89700672000004</v>
      </c>
      <c r="J324" s="13">
        <v>964.37763877000009</v>
      </c>
      <c r="K324" s="13">
        <v>1025.8248786373374</v>
      </c>
      <c r="L324" s="13">
        <v>976.57392347060181</v>
      </c>
      <c r="M324" s="13">
        <v>1018.5211356074884</v>
      </c>
      <c r="N324" s="13">
        <v>1015.0159826307799</v>
      </c>
      <c r="O324" s="13">
        <v>955.9210467488457</v>
      </c>
      <c r="P324" s="13">
        <v>1045.2148169074701</v>
      </c>
      <c r="Q324" s="13">
        <v>935.50990646332332</v>
      </c>
      <c r="R324" s="13">
        <v>937.1316638871283</v>
      </c>
      <c r="S324" s="7" t="s">
        <v>29</v>
      </c>
    </row>
    <row r="325" spans="1:19" s="4" customFormat="1" ht="40.5">
      <c r="A325" s="6" t="s">
        <v>30</v>
      </c>
      <c r="B325" s="12">
        <v>870.29494607430854</v>
      </c>
      <c r="C325" s="12">
        <v>928.37072568909457</v>
      </c>
      <c r="D325" s="12">
        <v>994.65160053669717</v>
      </c>
      <c r="E325" s="12">
        <v>1093.1656045017589</v>
      </c>
      <c r="F325" s="12">
        <v>1170.4890689399301</v>
      </c>
      <c r="G325" s="12">
        <v>1288.2448809158363</v>
      </c>
      <c r="H325" s="12">
        <v>1469.5678945538862</v>
      </c>
      <c r="I325" s="12">
        <v>1674.93600348</v>
      </c>
      <c r="J325" s="12">
        <v>1604.2718584600002</v>
      </c>
      <c r="K325" s="12">
        <v>1621.1173778649768</v>
      </c>
      <c r="L325" s="12">
        <v>1842.4895569388641</v>
      </c>
      <c r="M325" s="12">
        <v>1587.3864452594489</v>
      </c>
      <c r="N325" s="12">
        <v>1554.3934544287481</v>
      </c>
      <c r="O325" s="12">
        <v>1442.0820773781786</v>
      </c>
      <c r="P325" s="12">
        <v>1479.5937730746159</v>
      </c>
      <c r="Q325" s="12">
        <v>1614.2941582397916</v>
      </c>
      <c r="R325" s="12">
        <v>1736.6247539983949</v>
      </c>
      <c r="S325" s="6" t="s">
        <v>31</v>
      </c>
    </row>
    <row r="326" spans="1:19" s="4" customFormat="1">
      <c r="A326" s="7" t="s">
        <v>32</v>
      </c>
      <c r="B326" s="13">
        <v>676.96613413387627</v>
      </c>
      <c r="C326" s="13">
        <v>705.09141704071328</v>
      </c>
      <c r="D326" s="13">
        <v>736.25593179728651</v>
      </c>
      <c r="E326" s="13">
        <v>812.3605014870501</v>
      </c>
      <c r="F326" s="13">
        <v>908.48205981057572</v>
      </c>
      <c r="G326" s="13">
        <v>890.20397073937727</v>
      </c>
      <c r="H326" s="13">
        <v>895.90653737776393</v>
      </c>
      <c r="I326" s="13">
        <v>884.47627781000006</v>
      </c>
      <c r="J326" s="13">
        <v>924.10191189</v>
      </c>
      <c r="K326" s="13">
        <v>944.60846183438105</v>
      </c>
      <c r="L326" s="13">
        <v>1005.4088441922626</v>
      </c>
      <c r="M326" s="13">
        <v>1076.0189376186345</v>
      </c>
      <c r="N326" s="13">
        <v>1150.1800077284597</v>
      </c>
      <c r="O326" s="13">
        <v>1140.6970304839588</v>
      </c>
      <c r="P326" s="13">
        <v>1157.3406430712178</v>
      </c>
      <c r="Q326" s="13">
        <v>1195.3493315999287</v>
      </c>
      <c r="R326" s="13">
        <v>1080.0931490370999</v>
      </c>
      <c r="S326" s="7" t="s">
        <v>33</v>
      </c>
    </row>
    <row r="327" spans="1:19" s="4" customFormat="1">
      <c r="A327" s="6" t="s">
        <v>34</v>
      </c>
      <c r="B327" s="12">
        <v>195.12762425666352</v>
      </c>
      <c r="C327" s="12">
        <v>218.8940418951201</v>
      </c>
      <c r="D327" s="12">
        <v>234.83704675706571</v>
      </c>
      <c r="E327" s="12">
        <v>276.13322833022585</v>
      </c>
      <c r="F327" s="12">
        <v>293.59616667652648</v>
      </c>
      <c r="G327" s="12">
        <v>289.76880724072464</v>
      </c>
      <c r="H327" s="12">
        <v>262.07093409417115</v>
      </c>
      <c r="I327" s="12">
        <v>290.67206006999999</v>
      </c>
      <c r="J327" s="12">
        <v>324.39127129000002</v>
      </c>
      <c r="K327" s="12">
        <v>346.50958638928535</v>
      </c>
      <c r="L327" s="12">
        <v>323.94732938626817</v>
      </c>
      <c r="M327" s="12">
        <v>272.59853505633066</v>
      </c>
      <c r="N327" s="12">
        <v>446.65479509599822</v>
      </c>
      <c r="O327" s="12">
        <v>398.06120177670931</v>
      </c>
      <c r="P327" s="12">
        <v>303.54006204022249</v>
      </c>
      <c r="Q327" s="12">
        <v>460.45327688943524</v>
      </c>
      <c r="R327" s="12">
        <v>512.71003644874338</v>
      </c>
      <c r="S327" s="6" t="s">
        <v>35</v>
      </c>
    </row>
    <row r="328" spans="1:19" s="4" customFormat="1" ht="40.5">
      <c r="A328" s="7" t="s">
        <v>36</v>
      </c>
      <c r="B328" s="13">
        <v>224.18356913694271</v>
      </c>
      <c r="C328" s="13">
        <v>231.20194158951244</v>
      </c>
      <c r="D328" s="13">
        <v>233.1080333480709</v>
      </c>
      <c r="E328" s="13">
        <v>245.90473835751237</v>
      </c>
      <c r="F328" s="13">
        <v>251.23632324446837</v>
      </c>
      <c r="G328" s="13">
        <v>259.06952083974187</v>
      </c>
      <c r="H328" s="13">
        <v>273.47409419940976</v>
      </c>
      <c r="I328" s="13">
        <v>253.71594124999999</v>
      </c>
      <c r="J328" s="13">
        <v>263.32663654999999</v>
      </c>
      <c r="K328" s="13">
        <v>286.35500508186226</v>
      </c>
      <c r="L328" s="13">
        <v>285.76740749940575</v>
      </c>
      <c r="M328" s="13">
        <v>261.67013729031396</v>
      </c>
      <c r="N328" s="13">
        <v>239.86138529814201</v>
      </c>
      <c r="O328" s="13">
        <v>251.03955671261411</v>
      </c>
      <c r="P328" s="13">
        <v>256.40633086368661</v>
      </c>
      <c r="Q328" s="13">
        <v>251.02969878480306</v>
      </c>
      <c r="R328" s="13">
        <v>278.3345992661109</v>
      </c>
      <c r="S328" s="7" t="s">
        <v>37</v>
      </c>
    </row>
    <row r="329" spans="1:19" s="4" customFormat="1">
      <c r="A329" s="6" t="s">
        <v>38</v>
      </c>
      <c r="B329" s="12">
        <v>13.468454203326903</v>
      </c>
      <c r="C329" s="12">
        <v>13.541819909594405</v>
      </c>
      <c r="D329" s="12">
        <v>12.112813639270311</v>
      </c>
      <c r="E329" s="12">
        <v>13.481528483466755</v>
      </c>
      <c r="F329" s="12">
        <v>14.604151048049101</v>
      </c>
      <c r="G329" s="12">
        <v>14.861599018781046</v>
      </c>
      <c r="H329" s="12">
        <v>6.1078796956791974</v>
      </c>
      <c r="I329" s="12">
        <v>18.336145819999999</v>
      </c>
      <c r="J329" s="12">
        <v>20.467113049999998</v>
      </c>
      <c r="K329" s="12">
        <v>17.24087780108519</v>
      </c>
      <c r="L329" s="12">
        <v>16.166010690987239</v>
      </c>
      <c r="M329" s="12">
        <v>15.673552513915812</v>
      </c>
      <c r="N329" s="12">
        <v>7.5938172706083629</v>
      </c>
      <c r="O329" s="12">
        <v>14.410848780236439</v>
      </c>
      <c r="P329" s="12">
        <v>32.415288869488656</v>
      </c>
      <c r="Q329" s="12">
        <v>27.581159955824617</v>
      </c>
      <c r="R329" s="12">
        <v>16.291283800314496</v>
      </c>
      <c r="S329" s="6" t="s">
        <v>39</v>
      </c>
    </row>
    <row r="330" spans="1:19" s="4" customFormat="1">
      <c r="A330" s="19" t="s">
        <v>48</v>
      </c>
      <c r="B330" s="20">
        <f t="shared" ref="B330:R330" si="27">SUM(B312:B329)-B312-B315</f>
        <v>7573.5014344635401</v>
      </c>
      <c r="C330" s="20">
        <f t="shared" si="27"/>
        <v>8426.287947445564</v>
      </c>
      <c r="D330" s="20">
        <f t="shared" si="27"/>
        <v>8471.6129526440473</v>
      </c>
      <c r="E330" s="20">
        <f t="shared" si="27"/>
        <v>8706.6287425013616</v>
      </c>
      <c r="F330" s="20">
        <f t="shared" si="27"/>
        <v>9399.3017152384818</v>
      </c>
      <c r="G330" s="20">
        <f t="shared" si="27"/>
        <v>9705.7624878401839</v>
      </c>
      <c r="H330" s="20">
        <f t="shared" si="27"/>
        <v>11160.109429012482</v>
      </c>
      <c r="I330" s="20">
        <f t="shared" si="27"/>
        <v>11640.954044749997</v>
      </c>
      <c r="J330" s="20">
        <f t="shared" si="27"/>
        <v>12430.777847900001</v>
      </c>
      <c r="K330" s="20">
        <f t="shared" si="27"/>
        <v>11796.70102740911</v>
      </c>
      <c r="L330" s="20">
        <f t="shared" si="27"/>
        <v>11898.252481883044</v>
      </c>
      <c r="M330" s="20">
        <f t="shared" si="27"/>
        <v>11840.651743220302</v>
      </c>
      <c r="N330" s="20">
        <f t="shared" si="27"/>
        <v>12342.951556025992</v>
      </c>
      <c r="O330" s="20">
        <f t="shared" si="27"/>
        <v>12316.626279318214</v>
      </c>
      <c r="P330" s="20">
        <f t="shared" si="27"/>
        <v>12738.863201316748</v>
      </c>
      <c r="Q330" s="20">
        <f t="shared" si="27"/>
        <v>13410.242206457873</v>
      </c>
      <c r="R330" s="20">
        <f t="shared" si="27"/>
        <v>13611.775199740707</v>
      </c>
      <c r="S330" s="19" t="s">
        <v>53</v>
      </c>
    </row>
    <row r="331" spans="1:19" s="4" customFormat="1">
      <c r="A331" s="22" t="s">
        <v>49</v>
      </c>
      <c r="B331" s="14">
        <f t="shared" ref="B331:R331" si="28">(SUM(B312:B329)-B312-B315)-B333</f>
        <v>47.360037392885715</v>
      </c>
      <c r="C331" s="14">
        <f t="shared" si="28"/>
        <v>127.72437593286668</v>
      </c>
      <c r="D331" s="14">
        <f t="shared" si="28"/>
        <v>71.13848259212682</v>
      </c>
      <c r="E331" s="14">
        <f t="shared" si="28"/>
        <v>27.816598838822756</v>
      </c>
      <c r="F331" s="14">
        <f t="shared" si="28"/>
        <v>-52.604627513519517</v>
      </c>
      <c r="G331" s="14">
        <f t="shared" si="28"/>
        <v>-53.164540944098917</v>
      </c>
      <c r="H331" s="14">
        <f t="shared" si="28"/>
        <v>-47.511079910960689</v>
      </c>
      <c r="I331" s="14">
        <f t="shared" si="28"/>
        <v>5.7999750424642116E-7</v>
      </c>
      <c r="J331" s="14">
        <f t="shared" si="28"/>
        <v>6.0999991546850652E-7</v>
      </c>
      <c r="K331" s="14">
        <f t="shared" si="28"/>
        <v>-30.582691629275359</v>
      </c>
      <c r="L331" s="14">
        <f t="shared" si="28"/>
        <v>-102.60554045780009</v>
      </c>
      <c r="M331" s="14">
        <f t="shared" si="28"/>
        <v>-41.951876390574398</v>
      </c>
      <c r="N331" s="14">
        <f t="shared" si="28"/>
        <v>-124.63184440488294</v>
      </c>
      <c r="O331" s="14">
        <f t="shared" si="28"/>
        <v>-109.06651707890524</v>
      </c>
      <c r="P331" s="14">
        <f t="shared" si="28"/>
        <v>-65.774583077862189</v>
      </c>
      <c r="Q331" s="14">
        <f t="shared" si="28"/>
        <v>-162.22862601281304</v>
      </c>
      <c r="R331" s="14">
        <f t="shared" si="28"/>
        <v>-279.06159067817316</v>
      </c>
      <c r="S331" s="22" t="s">
        <v>54</v>
      </c>
    </row>
    <row r="332" spans="1:19" s="4" customFormat="1">
      <c r="A332" s="23" t="s">
        <v>50</v>
      </c>
      <c r="B332" s="24">
        <f t="shared" ref="B332:R332" si="29">100*((SUM(B312:B329)-B312-B315)-B333)/B333</f>
        <v>0.62927381900264745</v>
      </c>
      <c r="C332" s="24">
        <f t="shared" si="29"/>
        <v>1.5391142675741958</v>
      </c>
      <c r="D332" s="24">
        <f t="shared" si="29"/>
        <v>0.84683886423009558</v>
      </c>
      <c r="E332" s="24">
        <f t="shared" si="29"/>
        <v>0.32051159050763706</v>
      </c>
      <c r="F332" s="24">
        <f t="shared" si="29"/>
        <v>-0.55655045242654444</v>
      </c>
      <c r="G332" s="24">
        <f t="shared" si="29"/>
        <v>-0.54477854775723111</v>
      </c>
      <c r="H332" s="24">
        <f t="shared" si="29"/>
        <v>-0.42391763597931104</v>
      </c>
      <c r="I332" s="24">
        <f t="shared" si="29"/>
        <v>4.9823880589657891E-9</v>
      </c>
      <c r="J332" s="24">
        <f t="shared" si="29"/>
        <v>4.9071741363432934E-9</v>
      </c>
      <c r="K332" s="24">
        <f t="shared" si="29"/>
        <v>-0.25857747523251162</v>
      </c>
      <c r="L332" s="24">
        <f t="shared" si="29"/>
        <v>-0.85498503745973176</v>
      </c>
      <c r="M332" s="24">
        <f t="shared" si="29"/>
        <v>-0.35305289761023106</v>
      </c>
      <c r="N332" s="24">
        <f t="shared" si="29"/>
        <v>-0.99964716819600918</v>
      </c>
      <c r="O332" s="24">
        <f t="shared" si="29"/>
        <v>-0.87774998839927476</v>
      </c>
      <c r="P332" s="24">
        <f t="shared" si="29"/>
        <v>-0.51367781100394427</v>
      </c>
      <c r="Q332" s="24">
        <f t="shared" si="29"/>
        <v>-1.195277028149498</v>
      </c>
      <c r="R332" s="24">
        <f t="shared" si="29"/>
        <v>-2.0089616981941232</v>
      </c>
      <c r="S332" s="23" t="s">
        <v>55</v>
      </c>
    </row>
    <row r="333" spans="1:19" s="4" customFormat="1">
      <c r="A333" s="19" t="s">
        <v>51</v>
      </c>
      <c r="B333" s="20">
        <v>7526.1413970706544</v>
      </c>
      <c r="C333" s="20">
        <v>8298.5635715126973</v>
      </c>
      <c r="D333" s="20">
        <v>8400.4744700519204</v>
      </c>
      <c r="E333" s="20">
        <v>8678.8121436625388</v>
      </c>
      <c r="F333" s="20">
        <v>9451.9063427520014</v>
      </c>
      <c r="G333" s="20">
        <v>9758.9270287842828</v>
      </c>
      <c r="H333" s="20">
        <v>11207.620508923443</v>
      </c>
      <c r="I333" s="20">
        <v>11640.954044169999</v>
      </c>
      <c r="J333" s="20">
        <v>12430.777847290001</v>
      </c>
      <c r="K333" s="20">
        <v>11827.283719038385</v>
      </c>
      <c r="L333" s="20">
        <v>12000.858022340844</v>
      </c>
      <c r="M333" s="20">
        <v>11882.603619610876</v>
      </c>
      <c r="N333" s="20">
        <v>12467.583400430874</v>
      </c>
      <c r="O333" s="20">
        <v>12425.692796397119</v>
      </c>
      <c r="P333" s="20">
        <v>12804.63778439461</v>
      </c>
      <c r="Q333" s="20">
        <v>13572.470832470686</v>
      </c>
      <c r="R333" s="20">
        <v>13890.83679041888</v>
      </c>
      <c r="S333" s="19" t="s">
        <v>56</v>
      </c>
    </row>
    <row r="334" spans="1:19" s="28" customFormat="1">
      <c r="A334" s="21" t="s">
        <v>52</v>
      </c>
      <c r="B334" s="21"/>
      <c r="C334" s="21"/>
      <c r="D334" s="21"/>
      <c r="E334" s="21"/>
      <c r="F334" s="21"/>
      <c r="G334" s="21"/>
      <c r="H334" s="21"/>
      <c r="I334" s="21"/>
      <c r="J334" s="21"/>
      <c r="K334" s="21" t="s">
        <v>57</v>
      </c>
      <c r="L334" s="21"/>
      <c r="M334" s="21"/>
      <c r="N334" s="21"/>
      <c r="O334" s="21"/>
      <c r="P334" s="21"/>
      <c r="Q334" s="21"/>
      <c r="R334" s="21"/>
      <c r="S334" s="21"/>
    </row>
    <row r="335" spans="1:19" s="28" customFormat="1"/>
    <row r="336" spans="1:19" s="28" customFormat="1"/>
    <row r="337" spans="1:19" s="28" customFormat="1">
      <c r="A337" s="27" t="s">
        <v>0</v>
      </c>
      <c r="S337" s="29" t="s">
        <v>1</v>
      </c>
    </row>
    <row r="338" spans="1:19" s="28" customFormat="1"/>
    <row r="339" spans="1:19" s="28" customFormat="1">
      <c r="A339" s="27" t="s">
        <v>70</v>
      </c>
      <c r="I339" s="29" t="s">
        <v>2</v>
      </c>
      <c r="J339" s="27" t="s">
        <v>3</v>
      </c>
      <c r="S339" s="29" t="s">
        <v>71</v>
      </c>
    </row>
    <row r="340" spans="1:19">
      <c r="A340" s="2"/>
      <c r="B340" s="3">
        <v>1995</v>
      </c>
      <c r="C340" s="3">
        <v>1996</v>
      </c>
      <c r="D340" s="3">
        <v>1997</v>
      </c>
      <c r="E340" s="3">
        <v>1998</v>
      </c>
      <c r="F340" s="3">
        <v>1999</v>
      </c>
      <c r="G340" s="3">
        <v>2000</v>
      </c>
      <c r="H340" s="3">
        <v>2001</v>
      </c>
      <c r="I340" s="3">
        <v>2002</v>
      </c>
      <c r="J340" s="3">
        <v>2003</v>
      </c>
      <c r="K340" s="3">
        <v>2004</v>
      </c>
      <c r="L340" s="3">
        <v>2005</v>
      </c>
      <c r="M340" s="3">
        <v>2006</v>
      </c>
      <c r="N340" s="3">
        <v>2007</v>
      </c>
      <c r="O340" s="3">
        <v>2008</v>
      </c>
      <c r="P340" s="3">
        <v>2009</v>
      </c>
      <c r="Q340" s="3">
        <v>2010</v>
      </c>
      <c r="R340" s="3">
        <v>2011</v>
      </c>
      <c r="S340" s="2"/>
    </row>
    <row r="341" spans="1:19" s="4" customFormat="1">
      <c r="A341" s="25" t="s">
        <v>4</v>
      </c>
      <c r="B341" s="26">
        <v>2727.0474092999998</v>
      </c>
      <c r="C341" s="26">
        <v>2925.06829062</v>
      </c>
      <c r="D341" s="26">
        <v>3143.72476925</v>
      </c>
      <c r="E341" s="26">
        <v>4126.75655603</v>
      </c>
      <c r="F341" s="26">
        <v>3508.2656542200002</v>
      </c>
      <c r="G341" s="26">
        <v>3361.3721500699999</v>
      </c>
      <c r="H341" s="26">
        <v>3949.8486845500001</v>
      </c>
      <c r="I341" s="26">
        <v>4115.4322792800003</v>
      </c>
      <c r="J341" s="26">
        <v>4133.4409801800002</v>
      </c>
      <c r="K341" s="26">
        <v>4189.6990838900001</v>
      </c>
      <c r="L341" s="26">
        <v>5421.6834932900001</v>
      </c>
      <c r="M341" s="26">
        <v>4551.7517797299997</v>
      </c>
      <c r="N341" s="26">
        <v>5312.5624217699997</v>
      </c>
      <c r="O341" s="26">
        <v>6310.8503954199996</v>
      </c>
      <c r="P341" s="26">
        <v>6067.7486564299998</v>
      </c>
      <c r="Q341" s="26">
        <v>5855.1350887099998</v>
      </c>
      <c r="R341" s="26">
        <v>6486.2760254799996</v>
      </c>
      <c r="S341" s="25" t="s">
        <v>5</v>
      </c>
    </row>
    <row r="342" spans="1:19" s="4" customFormat="1">
      <c r="A342" s="6" t="s">
        <v>6</v>
      </c>
      <c r="B342" s="12">
        <v>2630.4997787100001</v>
      </c>
      <c r="C342" s="12">
        <v>2799.1170917200002</v>
      </c>
      <c r="D342" s="12">
        <v>2867.8696424899999</v>
      </c>
      <c r="E342" s="12">
        <v>3672.29621047</v>
      </c>
      <c r="F342" s="12">
        <v>2961.9763282200001</v>
      </c>
      <c r="G342" s="12">
        <v>2735.3132379200001</v>
      </c>
      <c r="H342" s="12">
        <v>3368.6913046899999</v>
      </c>
      <c r="I342" s="12">
        <v>3220.1209441599999</v>
      </c>
      <c r="J342" s="12">
        <v>3484.6113227199999</v>
      </c>
      <c r="K342" s="12">
        <v>3469.6393925299999</v>
      </c>
      <c r="L342" s="12">
        <v>4517.6576939200004</v>
      </c>
      <c r="M342" s="12">
        <v>3761.58425708</v>
      </c>
      <c r="N342" s="12">
        <v>4500.5219542000004</v>
      </c>
      <c r="O342" s="12">
        <v>5913.8820739800003</v>
      </c>
      <c r="P342" s="12">
        <v>5638.5648315999997</v>
      </c>
      <c r="Q342" s="12">
        <v>5025.1639335899999</v>
      </c>
      <c r="R342" s="12">
        <v>5679.5221924300004</v>
      </c>
      <c r="S342" s="6" t="s">
        <v>7</v>
      </c>
    </row>
    <row r="343" spans="1:19" s="4" customFormat="1">
      <c r="A343" s="7" t="s">
        <v>8</v>
      </c>
      <c r="B343" s="13">
        <v>96.547630470000001</v>
      </c>
      <c r="C343" s="13">
        <v>125.95119877</v>
      </c>
      <c r="D343" s="13">
        <v>275.85512657999999</v>
      </c>
      <c r="E343" s="13">
        <v>454.46034542000001</v>
      </c>
      <c r="F343" s="13">
        <v>546.28932582000004</v>
      </c>
      <c r="G343" s="13">
        <v>626.05891197999995</v>
      </c>
      <c r="H343" s="13">
        <v>581.15737969999998</v>
      </c>
      <c r="I343" s="13">
        <v>895.31133495999995</v>
      </c>
      <c r="J343" s="13">
        <v>648.82965732000002</v>
      </c>
      <c r="K343" s="13">
        <v>720.05969119999997</v>
      </c>
      <c r="L343" s="13">
        <v>904.02579923999997</v>
      </c>
      <c r="M343" s="13">
        <v>790.16752251000003</v>
      </c>
      <c r="N343" s="13">
        <v>812.04046743000004</v>
      </c>
      <c r="O343" s="13">
        <v>396.96832128</v>
      </c>
      <c r="P343" s="13">
        <v>429.18382467999999</v>
      </c>
      <c r="Q343" s="13">
        <v>829.97115495000003</v>
      </c>
      <c r="R343" s="13">
        <v>806.75383291000003</v>
      </c>
      <c r="S343" s="7" t="s">
        <v>9</v>
      </c>
    </row>
    <row r="344" spans="1:19" s="4" customFormat="1">
      <c r="A344" s="8" t="s">
        <v>10</v>
      </c>
      <c r="B344" s="14">
        <v>24771.354102379999</v>
      </c>
      <c r="C344" s="14">
        <v>27581.477922589998</v>
      </c>
      <c r="D344" s="14">
        <v>39650.23877951</v>
      </c>
      <c r="E344" s="14">
        <v>37844.482456810001</v>
      </c>
      <c r="F344" s="14">
        <v>35791.469721239999</v>
      </c>
      <c r="G344" s="14">
        <v>40804.35957724</v>
      </c>
      <c r="H344" s="14">
        <v>40867.152914229999</v>
      </c>
      <c r="I344" s="14">
        <v>65143.090371519997</v>
      </c>
      <c r="J344" s="14">
        <v>83559.885203729995</v>
      </c>
      <c r="K344" s="14">
        <v>96669.930178509996</v>
      </c>
      <c r="L344" s="14">
        <v>117146.78667513</v>
      </c>
      <c r="M344" s="14">
        <v>130578.20304026001</v>
      </c>
      <c r="N344" s="14">
        <v>162985.82297581001</v>
      </c>
      <c r="O344" s="14">
        <v>187463.71563794999</v>
      </c>
      <c r="P344" s="14">
        <v>186859.30724866001</v>
      </c>
      <c r="Q344" s="14">
        <v>214637.12569337999</v>
      </c>
      <c r="R344" s="14">
        <v>184026.88655826999</v>
      </c>
      <c r="S344" s="8" t="s">
        <v>11</v>
      </c>
    </row>
    <row r="345" spans="1:19" s="4" customFormat="1">
      <c r="A345" s="7" t="s">
        <v>12</v>
      </c>
      <c r="B345" s="13">
        <v>147.75749103000001</v>
      </c>
      <c r="C345" s="13">
        <v>213.58358734000001</v>
      </c>
      <c r="D345" s="13">
        <v>202.94011897999999</v>
      </c>
      <c r="E345" s="13">
        <v>148.69938877999999</v>
      </c>
      <c r="F345" s="13">
        <v>182.81802071000001</v>
      </c>
      <c r="G345" s="13">
        <v>187.29062888999999</v>
      </c>
      <c r="H345" s="13">
        <v>187.36913247999999</v>
      </c>
      <c r="I345" s="13">
        <v>214.00153241000001</v>
      </c>
      <c r="J345" s="13">
        <v>168.28373475000001</v>
      </c>
      <c r="K345" s="13">
        <v>113.57483578</v>
      </c>
      <c r="L345" s="13">
        <v>133.42063514</v>
      </c>
      <c r="M345" s="13">
        <v>166.59552062</v>
      </c>
      <c r="N345" s="13">
        <v>232.10110055000001</v>
      </c>
      <c r="O345" s="13">
        <v>239.91323263000001</v>
      </c>
      <c r="P345" s="13">
        <v>218.47293425999999</v>
      </c>
      <c r="Q345" s="13">
        <v>191.54412626999999</v>
      </c>
      <c r="R345" s="13">
        <v>209.97002247</v>
      </c>
      <c r="S345" s="7" t="s">
        <v>13</v>
      </c>
    </row>
    <row r="346" spans="1:19" s="4" customFormat="1">
      <c r="A346" s="6" t="s">
        <v>14</v>
      </c>
      <c r="B346" s="12">
        <v>13924.71079581</v>
      </c>
      <c r="C346" s="12">
        <v>14893.469621890001</v>
      </c>
      <c r="D346" s="12">
        <v>25094.061732239999</v>
      </c>
      <c r="E346" s="12">
        <v>23943.14658986</v>
      </c>
      <c r="F346" s="12">
        <v>21876.82140524</v>
      </c>
      <c r="G346" s="12">
        <v>25889.888727130001</v>
      </c>
      <c r="H346" s="12">
        <v>26052.945836449999</v>
      </c>
      <c r="I346" s="12">
        <v>47247.666110170001</v>
      </c>
      <c r="J346" s="12">
        <v>64178.482127570001</v>
      </c>
      <c r="K346" s="12">
        <v>75086.698857249998</v>
      </c>
      <c r="L346" s="12">
        <v>92452.164989219993</v>
      </c>
      <c r="M346" s="12">
        <v>104239.64249451</v>
      </c>
      <c r="N346" s="12">
        <v>133264.74906527999</v>
      </c>
      <c r="O346" s="12">
        <v>155181.83448314</v>
      </c>
      <c r="P346" s="12">
        <v>154663.66990223</v>
      </c>
      <c r="Q346" s="12">
        <v>179156.68958308001</v>
      </c>
      <c r="R346" s="12">
        <v>145937.85726240999</v>
      </c>
      <c r="S346" s="6" t="s">
        <v>15</v>
      </c>
    </row>
    <row r="347" spans="1:19" s="4" customFormat="1">
      <c r="A347" s="7" t="s">
        <v>16</v>
      </c>
      <c r="B347" s="13">
        <v>433.62589942</v>
      </c>
      <c r="C347" s="13">
        <v>529.96696691</v>
      </c>
      <c r="D347" s="13">
        <v>685.79234302999998</v>
      </c>
      <c r="E347" s="13">
        <v>747.81959228000005</v>
      </c>
      <c r="F347" s="13">
        <v>665.82675562999998</v>
      </c>
      <c r="G347" s="13">
        <v>872.65014445999998</v>
      </c>
      <c r="H347" s="13">
        <v>880.28940766999995</v>
      </c>
      <c r="I347" s="13">
        <v>930.32198717000006</v>
      </c>
      <c r="J347" s="13">
        <v>951.09832182000002</v>
      </c>
      <c r="K347" s="13">
        <v>983.40051714000003</v>
      </c>
      <c r="L347" s="13">
        <v>1236.56928868</v>
      </c>
      <c r="M347" s="13">
        <v>1338.8242014699999</v>
      </c>
      <c r="N347" s="13">
        <v>1209.2474174900001</v>
      </c>
      <c r="O347" s="13">
        <v>1251.18921987</v>
      </c>
      <c r="P347" s="13">
        <v>1511.6107273099999</v>
      </c>
      <c r="Q347" s="13">
        <v>1670.2356999399999</v>
      </c>
      <c r="R347" s="13">
        <v>1793.99683375</v>
      </c>
      <c r="S347" s="7" t="s">
        <v>17</v>
      </c>
    </row>
    <row r="348" spans="1:19" s="4" customFormat="1">
      <c r="A348" s="6" t="s">
        <v>18</v>
      </c>
      <c r="B348" s="12">
        <v>1064.1202363699999</v>
      </c>
      <c r="C348" s="12">
        <v>1822.58559137</v>
      </c>
      <c r="D348" s="12">
        <v>1274.0666060000001</v>
      </c>
      <c r="E348" s="12">
        <v>733.87290614999995</v>
      </c>
      <c r="F348" s="12">
        <v>1126.27582665</v>
      </c>
      <c r="G348" s="12">
        <v>853.08865388000004</v>
      </c>
      <c r="H348" s="12">
        <v>604.31676675999995</v>
      </c>
      <c r="I348" s="12">
        <v>580.79543531000002</v>
      </c>
      <c r="J348" s="12">
        <v>647.60047216999999</v>
      </c>
      <c r="K348" s="12">
        <v>744.10107335999999</v>
      </c>
      <c r="L348" s="12">
        <v>779.40830329000005</v>
      </c>
      <c r="M348" s="12">
        <v>868.35966385999996</v>
      </c>
      <c r="N348" s="12">
        <v>936.64773740999999</v>
      </c>
      <c r="O348" s="12">
        <v>863.25457203999997</v>
      </c>
      <c r="P348" s="12">
        <v>1158.8311344199999</v>
      </c>
      <c r="Q348" s="12">
        <v>1141.40658523</v>
      </c>
      <c r="R348" s="12">
        <v>1518.19868124</v>
      </c>
      <c r="S348" s="6" t="s">
        <v>19</v>
      </c>
    </row>
    <row r="349" spans="1:19" s="4" customFormat="1" ht="60.75">
      <c r="A349" s="7" t="s">
        <v>20</v>
      </c>
      <c r="B349" s="13">
        <v>4080.9355516199998</v>
      </c>
      <c r="C349" s="13">
        <v>4378.5626175799998</v>
      </c>
      <c r="D349" s="13">
        <v>6191.2606913099999</v>
      </c>
      <c r="E349" s="13">
        <v>5589.4453993899997</v>
      </c>
      <c r="F349" s="13">
        <v>5158.1429486200004</v>
      </c>
      <c r="G349" s="13">
        <v>5738.0650662199996</v>
      </c>
      <c r="H349" s="13">
        <v>5843.6545271200002</v>
      </c>
      <c r="I349" s="13">
        <v>8088.6889480399996</v>
      </c>
      <c r="J349" s="13">
        <v>9282.0409837099996</v>
      </c>
      <c r="K349" s="13">
        <v>10415.691253540001</v>
      </c>
      <c r="L349" s="13">
        <v>12197.856152480001</v>
      </c>
      <c r="M349" s="13">
        <v>12940.43491434</v>
      </c>
      <c r="N349" s="13">
        <v>15984.190259589999</v>
      </c>
      <c r="O349" s="13">
        <v>17549.302922219998</v>
      </c>
      <c r="P349" s="13">
        <v>16574.301541029999</v>
      </c>
      <c r="Q349" s="13">
        <v>18839.463956209998</v>
      </c>
      <c r="R349" s="13">
        <v>19515.787860289998</v>
      </c>
      <c r="S349" s="7" t="s">
        <v>21</v>
      </c>
    </row>
    <row r="350" spans="1:19" s="4" customFormat="1">
      <c r="A350" s="6" t="s">
        <v>22</v>
      </c>
      <c r="B350" s="12">
        <v>23.923483000000001</v>
      </c>
      <c r="C350" s="12">
        <v>30.77906969</v>
      </c>
      <c r="D350" s="12">
        <v>31.3105464</v>
      </c>
      <c r="E350" s="12">
        <v>46.51751428</v>
      </c>
      <c r="F350" s="12">
        <v>42.756177999999998</v>
      </c>
      <c r="G350" s="12">
        <v>82.687217840000002</v>
      </c>
      <c r="H350" s="12">
        <v>106.66534192</v>
      </c>
      <c r="I350" s="12">
        <v>88.361364449999996</v>
      </c>
      <c r="J350" s="12">
        <v>119.4949156</v>
      </c>
      <c r="K350" s="12">
        <v>157.74334211999999</v>
      </c>
      <c r="L350" s="12">
        <v>176.23824385</v>
      </c>
      <c r="M350" s="12">
        <v>317.22429097999998</v>
      </c>
      <c r="N350" s="12">
        <v>363.62913946999998</v>
      </c>
      <c r="O350" s="12">
        <v>404.18254194999997</v>
      </c>
      <c r="P350" s="12">
        <v>309.43499852999997</v>
      </c>
      <c r="Q350" s="12">
        <v>377.28501742999998</v>
      </c>
      <c r="R350" s="12">
        <v>412.79348470999997</v>
      </c>
      <c r="S350" s="6" t="s">
        <v>23</v>
      </c>
    </row>
    <row r="351" spans="1:19" s="4" customFormat="1">
      <c r="A351" s="7" t="s">
        <v>24</v>
      </c>
      <c r="B351" s="13">
        <v>566.81701602999999</v>
      </c>
      <c r="C351" s="13">
        <v>516.79717547999996</v>
      </c>
      <c r="D351" s="13">
        <v>536.05661899999996</v>
      </c>
      <c r="E351" s="13">
        <v>645.62948769000002</v>
      </c>
      <c r="F351" s="13">
        <v>608.65922731000001</v>
      </c>
      <c r="G351" s="13">
        <v>561.56156763000001</v>
      </c>
      <c r="H351" s="13">
        <v>672.93581369000003</v>
      </c>
      <c r="I351" s="13">
        <v>782.10100602</v>
      </c>
      <c r="J351" s="13">
        <v>859.12448668000002</v>
      </c>
      <c r="K351" s="13">
        <v>946.57029695999995</v>
      </c>
      <c r="L351" s="13">
        <v>977.77271971000005</v>
      </c>
      <c r="M351" s="13">
        <v>1037.98585402</v>
      </c>
      <c r="N351" s="13">
        <v>1113.4566281499999</v>
      </c>
      <c r="O351" s="13">
        <v>1227.9481021199999</v>
      </c>
      <c r="P351" s="13">
        <v>1209.2763916500001</v>
      </c>
      <c r="Q351" s="13">
        <v>1250.8761311400001</v>
      </c>
      <c r="R351" s="13">
        <v>1214.29659649</v>
      </c>
      <c r="S351" s="7" t="s">
        <v>25</v>
      </c>
    </row>
    <row r="352" spans="1:19" s="4" customFormat="1">
      <c r="A352" s="6" t="s">
        <v>26</v>
      </c>
      <c r="B352" s="12">
        <v>752.90194001999998</v>
      </c>
      <c r="C352" s="12">
        <v>903.65383413999996</v>
      </c>
      <c r="D352" s="12">
        <v>915.68766463999998</v>
      </c>
      <c r="E352" s="12">
        <v>874.71131653999998</v>
      </c>
      <c r="F352" s="12">
        <v>674.47018622999997</v>
      </c>
      <c r="G352" s="12">
        <v>694.87713698000005</v>
      </c>
      <c r="H352" s="12">
        <v>713.44387269000003</v>
      </c>
      <c r="I352" s="12">
        <v>749.11650140999996</v>
      </c>
      <c r="J352" s="12">
        <v>739.66486139999995</v>
      </c>
      <c r="K352" s="12">
        <v>871.38642994999998</v>
      </c>
      <c r="L352" s="12">
        <v>1014.6775363199999</v>
      </c>
      <c r="M352" s="12">
        <v>1224.80425264</v>
      </c>
      <c r="N352" s="12">
        <v>1267.9905970100001</v>
      </c>
      <c r="O352" s="12">
        <v>1443.7444780999999</v>
      </c>
      <c r="P352" s="12">
        <v>1546.4559741200001</v>
      </c>
      <c r="Q352" s="12">
        <v>1510.6247027100001</v>
      </c>
      <c r="R352" s="12">
        <v>1644.08394853</v>
      </c>
      <c r="S352" s="6" t="s">
        <v>27</v>
      </c>
    </row>
    <row r="353" spans="1:19" s="4" customFormat="1" ht="40.5">
      <c r="A353" s="7" t="s">
        <v>28</v>
      </c>
      <c r="B353" s="13">
        <v>870.14667241999996</v>
      </c>
      <c r="C353" s="13">
        <v>1068.4576116200001</v>
      </c>
      <c r="D353" s="13">
        <v>1183.9152863100001</v>
      </c>
      <c r="E353" s="13">
        <v>1267.10767306</v>
      </c>
      <c r="F353" s="13">
        <v>1501.0977004399999</v>
      </c>
      <c r="G353" s="13">
        <v>1571.3044518900001</v>
      </c>
      <c r="H353" s="13">
        <v>1497.65068092</v>
      </c>
      <c r="I353" s="13">
        <v>1660.06275585</v>
      </c>
      <c r="J353" s="13">
        <v>1734.9845393000001</v>
      </c>
      <c r="K353" s="13">
        <v>1880.1586703400001</v>
      </c>
      <c r="L353" s="13">
        <v>2030.6624333499999</v>
      </c>
      <c r="M353" s="13">
        <v>2174.21050668</v>
      </c>
      <c r="N353" s="13">
        <v>2220.2916292499999</v>
      </c>
      <c r="O353" s="13">
        <v>2317.9929936399999</v>
      </c>
      <c r="P353" s="13">
        <v>2388.8691168999999</v>
      </c>
      <c r="Q353" s="13">
        <v>2554.6005238799999</v>
      </c>
      <c r="R353" s="13">
        <v>2799.8963019799999</v>
      </c>
      <c r="S353" s="7" t="s">
        <v>29</v>
      </c>
    </row>
    <row r="354" spans="1:19" s="4" customFormat="1" ht="40.5">
      <c r="A354" s="6" t="s">
        <v>30</v>
      </c>
      <c r="B354" s="12">
        <v>1534.40081545</v>
      </c>
      <c r="C354" s="12">
        <v>1636.26123112</v>
      </c>
      <c r="D354" s="12">
        <v>1813.6569295700001</v>
      </c>
      <c r="E354" s="12">
        <v>2020.19820196</v>
      </c>
      <c r="F354" s="12">
        <v>2213.5663355800002</v>
      </c>
      <c r="G354" s="12">
        <v>2564.8291517799998</v>
      </c>
      <c r="H354" s="12">
        <v>2497.3849965499999</v>
      </c>
      <c r="I354" s="12">
        <v>2924.57275226</v>
      </c>
      <c r="J354" s="12">
        <v>2867.1585888999998</v>
      </c>
      <c r="K354" s="12">
        <v>3161.6774925999998</v>
      </c>
      <c r="L354" s="12">
        <v>3599.9204764000001</v>
      </c>
      <c r="M354" s="12">
        <v>3347.8074129000001</v>
      </c>
      <c r="N354" s="12">
        <v>3255.1934751399999</v>
      </c>
      <c r="O354" s="12">
        <v>3577.00940253</v>
      </c>
      <c r="P354" s="12">
        <v>3781.7379228999998</v>
      </c>
      <c r="Q354" s="12">
        <v>4278.2944364699997</v>
      </c>
      <c r="R354" s="12">
        <v>4497.0719088300002</v>
      </c>
      <c r="S354" s="6" t="s">
        <v>31</v>
      </c>
    </row>
    <row r="355" spans="1:19" s="4" customFormat="1">
      <c r="A355" s="7" t="s">
        <v>32</v>
      </c>
      <c r="B355" s="13">
        <v>945.74094135999997</v>
      </c>
      <c r="C355" s="13">
        <v>1107.7616212400001</v>
      </c>
      <c r="D355" s="13">
        <v>1212.5380857</v>
      </c>
      <c r="E355" s="13">
        <v>1274.7032152899999</v>
      </c>
      <c r="F355" s="13">
        <v>1164.29484508</v>
      </c>
      <c r="G355" s="13">
        <v>1195.2959011</v>
      </c>
      <c r="H355" s="13">
        <v>1218.80423451</v>
      </c>
      <c r="I355" s="13">
        <v>1252.3607282999999</v>
      </c>
      <c r="J355" s="13">
        <v>1346.22272819</v>
      </c>
      <c r="K355" s="13">
        <v>1524.4643240099999</v>
      </c>
      <c r="L355" s="13">
        <v>1696.24305437</v>
      </c>
      <c r="M355" s="13">
        <v>1986.7902440400001</v>
      </c>
      <c r="N355" s="13">
        <v>2200.0865018999998</v>
      </c>
      <c r="O355" s="13">
        <v>2337.1980948999999</v>
      </c>
      <c r="P355" s="13">
        <v>2443.2709460000001</v>
      </c>
      <c r="Q355" s="13">
        <v>2592.40866994</v>
      </c>
      <c r="R355" s="13">
        <v>3314.2733165300001</v>
      </c>
      <c r="S355" s="7" t="s">
        <v>33</v>
      </c>
    </row>
    <row r="356" spans="1:19" s="4" customFormat="1">
      <c r="A356" s="6" t="s">
        <v>34</v>
      </c>
      <c r="B356" s="12">
        <v>243.92748281999999</v>
      </c>
      <c r="C356" s="12">
        <v>277.72855043999999</v>
      </c>
      <c r="D356" s="12">
        <v>293.99811129</v>
      </c>
      <c r="E356" s="12">
        <v>331.50429415000002</v>
      </c>
      <c r="F356" s="12">
        <v>347.27635685000001</v>
      </c>
      <c r="G356" s="12">
        <v>351.58049791000002</v>
      </c>
      <c r="H356" s="12">
        <v>328.40475135000003</v>
      </c>
      <c r="I356" s="12">
        <v>369.06377809000003</v>
      </c>
      <c r="J356" s="12">
        <v>381.82249603999998</v>
      </c>
      <c r="K356" s="12">
        <v>464.48640273000001</v>
      </c>
      <c r="L356" s="12">
        <v>491.64833264999999</v>
      </c>
      <c r="M356" s="12">
        <v>549.90657210999996</v>
      </c>
      <c r="N356" s="12">
        <v>578.15224873</v>
      </c>
      <c r="O356" s="12">
        <v>688.46881211000004</v>
      </c>
      <c r="P356" s="12">
        <v>664.67858534000004</v>
      </c>
      <c r="Q356" s="12">
        <v>676.97254064000003</v>
      </c>
      <c r="R356" s="12">
        <v>722.39338473999999</v>
      </c>
      <c r="S356" s="6" t="s">
        <v>35</v>
      </c>
    </row>
    <row r="357" spans="1:19" s="4" customFormat="1" ht="40.5">
      <c r="A357" s="7" t="s">
        <v>36</v>
      </c>
      <c r="B357" s="13">
        <v>173.39186735000001</v>
      </c>
      <c r="C357" s="13">
        <v>192.42020504999999</v>
      </c>
      <c r="D357" s="13">
        <v>204.27042388999999</v>
      </c>
      <c r="E357" s="13">
        <v>210.56535878</v>
      </c>
      <c r="F357" s="13">
        <v>218.93602881000001</v>
      </c>
      <c r="G357" s="13">
        <v>230.75589126</v>
      </c>
      <c r="H357" s="13">
        <v>249.40392858999999</v>
      </c>
      <c r="I357" s="13">
        <v>247.44664795</v>
      </c>
      <c r="J357" s="13">
        <v>271.78246988000001</v>
      </c>
      <c r="K357" s="13">
        <v>308.70147967999998</v>
      </c>
      <c r="L357" s="13">
        <v>336.71283003000002</v>
      </c>
      <c r="M357" s="13">
        <v>340.14290805000002</v>
      </c>
      <c r="N357" s="13">
        <v>324.38685322999999</v>
      </c>
      <c r="O357" s="13">
        <v>366.57075816000003</v>
      </c>
      <c r="P357" s="13">
        <v>375.18979467000003</v>
      </c>
      <c r="Q357" s="13">
        <v>366.03280549999999</v>
      </c>
      <c r="R357" s="13">
        <v>406.02497417000001</v>
      </c>
      <c r="S357" s="7" t="s">
        <v>37</v>
      </c>
    </row>
    <row r="358" spans="1:19" s="4" customFormat="1">
      <c r="A358" s="6" t="s">
        <v>38</v>
      </c>
      <c r="B358" s="12">
        <v>8.9539088000000007</v>
      </c>
      <c r="C358" s="12">
        <v>9.4502378599999997</v>
      </c>
      <c r="D358" s="12">
        <v>10.683620230000001</v>
      </c>
      <c r="E358" s="12">
        <v>10.56151771</v>
      </c>
      <c r="F358" s="12">
        <v>10.52790527</v>
      </c>
      <c r="G358" s="12">
        <v>10.48453935</v>
      </c>
      <c r="H358" s="12">
        <v>13.88362259</v>
      </c>
      <c r="I358" s="12">
        <v>8.5308229900000008</v>
      </c>
      <c r="J358" s="12">
        <v>12.124476530000001</v>
      </c>
      <c r="K358" s="12">
        <v>11.27520196</v>
      </c>
      <c r="L358" s="12">
        <v>23.491678539999999</v>
      </c>
      <c r="M358" s="12">
        <v>45.474202939999998</v>
      </c>
      <c r="N358" s="12">
        <v>35.700321520000003</v>
      </c>
      <c r="O358" s="12">
        <v>15.106023349999999</v>
      </c>
      <c r="P358" s="12">
        <v>13.507278210000001</v>
      </c>
      <c r="Q358" s="12">
        <v>30.690913800000001</v>
      </c>
      <c r="R358" s="12">
        <v>40.24198097</v>
      </c>
      <c r="S358" s="6" t="s">
        <v>39</v>
      </c>
    </row>
    <row r="359" spans="1:19" s="4" customFormat="1">
      <c r="A359" s="17" t="s">
        <v>40</v>
      </c>
      <c r="B359" s="18">
        <f t="shared" ref="B359:R359" si="30">SUM(B341:B358)-B341-B344</f>
        <v>27498.40151068</v>
      </c>
      <c r="C359" s="18">
        <f t="shared" si="30"/>
        <v>30506.54621221999</v>
      </c>
      <c r="D359" s="18">
        <f t="shared" si="30"/>
        <v>42793.963547660001</v>
      </c>
      <c r="E359" s="18">
        <f t="shared" si="30"/>
        <v>41971.239011810001</v>
      </c>
      <c r="F359" s="18">
        <f t="shared" si="30"/>
        <v>39299.735374460004</v>
      </c>
      <c r="G359" s="18">
        <f t="shared" si="30"/>
        <v>44165.731726219994</v>
      </c>
      <c r="H359" s="18">
        <f t="shared" si="30"/>
        <v>44817.00159768002</v>
      </c>
      <c r="I359" s="18">
        <f t="shared" si="30"/>
        <v>69258.522649539984</v>
      </c>
      <c r="J359" s="18">
        <f t="shared" si="30"/>
        <v>87693.32618258</v>
      </c>
      <c r="K359" s="18">
        <f t="shared" si="30"/>
        <v>100859.62926115</v>
      </c>
      <c r="L359" s="18">
        <f t="shared" si="30"/>
        <v>122568.47016719</v>
      </c>
      <c r="M359" s="18">
        <f t="shared" si="30"/>
        <v>135129.95481874997</v>
      </c>
      <c r="N359" s="18">
        <f t="shared" si="30"/>
        <v>168298.38539634997</v>
      </c>
      <c r="O359" s="18">
        <f t="shared" si="30"/>
        <v>193774.56603202014</v>
      </c>
      <c r="P359" s="18">
        <f t="shared" si="30"/>
        <v>192927.05590385007</v>
      </c>
      <c r="Q359" s="18">
        <f t="shared" si="30"/>
        <v>220492.26078078008</v>
      </c>
      <c r="R359" s="18">
        <f t="shared" si="30"/>
        <v>190513.16258245005</v>
      </c>
      <c r="S359" s="17" t="s">
        <v>43</v>
      </c>
    </row>
    <row r="360" spans="1:19" s="4" customFormat="1">
      <c r="A360" s="9" t="s">
        <v>41</v>
      </c>
      <c r="B360" s="15">
        <f t="shared" ref="B360:R360" si="31">(SUM(B341:B358)-B341-B344)*1000/B361</f>
        <v>69679.326391811293</v>
      </c>
      <c r="C360" s="15">
        <f t="shared" si="31"/>
        <v>76294.20337419142</v>
      </c>
      <c r="D360" s="15">
        <f t="shared" si="31"/>
        <v>105967.86985586277</v>
      </c>
      <c r="E360" s="15">
        <f t="shared" si="31"/>
        <v>102763.3342686784</v>
      </c>
      <c r="F360" s="15">
        <f t="shared" si="31"/>
        <v>95270.61168779002</v>
      </c>
      <c r="G360" s="15">
        <f t="shared" si="31"/>
        <v>106304.08198557764</v>
      </c>
      <c r="H360" s="15">
        <f t="shared" si="31"/>
        <v>106728.23819392885</v>
      </c>
      <c r="I360" s="15">
        <f t="shared" si="31"/>
        <v>163267.01928680536</v>
      </c>
      <c r="J360" s="15">
        <f t="shared" si="31"/>
        <v>204935.0004734195</v>
      </c>
      <c r="K360" s="15">
        <f t="shared" si="31"/>
        <v>233811.2563197194</v>
      </c>
      <c r="L360" s="15">
        <f t="shared" si="31"/>
        <v>281982.46052078949</v>
      </c>
      <c r="M360" s="15">
        <f t="shared" si="31"/>
        <v>307943.58160575997</v>
      </c>
      <c r="N360" s="15">
        <f t="shared" si="31"/>
        <v>379744.04914460867</v>
      </c>
      <c r="O360" s="15">
        <f t="shared" si="31"/>
        <v>432942.26239123667</v>
      </c>
      <c r="P360" s="15">
        <f t="shared" si="31"/>
        <v>426898.71573030617</v>
      </c>
      <c r="Q360" s="15">
        <f t="shared" si="31"/>
        <v>483345.9251319769</v>
      </c>
      <c r="R360" s="15">
        <f t="shared" si="31"/>
        <v>414521.30466723104</v>
      </c>
      <c r="S360" s="9" t="s">
        <v>44</v>
      </c>
    </row>
    <row r="361" spans="1:19" s="4" customFormat="1">
      <c r="A361" s="10" t="s">
        <v>42</v>
      </c>
      <c r="B361" s="16">
        <v>394.64218348000003</v>
      </c>
      <c r="C361" s="16">
        <v>399.85405001999999</v>
      </c>
      <c r="D361" s="16">
        <v>403.83904674000001</v>
      </c>
      <c r="E361" s="16">
        <v>408.42620872999998</v>
      </c>
      <c r="F361" s="16">
        <v>412.50638237999999</v>
      </c>
      <c r="G361" s="16">
        <v>415.46600000000001</v>
      </c>
      <c r="H361" s="16">
        <v>419.91699999999997</v>
      </c>
      <c r="I361" s="16">
        <v>424.20400000000001</v>
      </c>
      <c r="J361" s="16">
        <v>427.90800000000002</v>
      </c>
      <c r="K361" s="16">
        <v>431.37200000000001</v>
      </c>
      <c r="L361" s="16">
        <v>434.66699999999997</v>
      </c>
      <c r="M361" s="16">
        <v>438.81400000000002</v>
      </c>
      <c r="N361" s="16">
        <v>443.18900000000002</v>
      </c>
      <c r="O361" s="16">
        <v>447.57600000000002</v>
      </c>
      <c r="P361" s="16">
        <v>451.92700000000002</v>
      </c>
      <c r="Q361" s="16">
        <v>456.17899999999997</v>
      </c>
      <c r="R361" s="16">
        <v>459.59800000000001</v>
      </c>
      <c r="S361" s="10" t="s">
        <v>45</v>
      </c>
    </row>
    <row r="362" spans="1:19" s="28" customFormat="1"/>
    <row r="363" spans="1:19" s="28" customFormat="1"/>
    <row r="364" spans="1:19" s="28" customFormat="1">
      <c r="A364" s="27" t="s">
        <v>46</v>
      </c>
      <c r="S364" s="29" t="s">
        <v>47</v>
      </c>
    </row>
    <row r="365" spans="1:19" s="28" customFormat="1"/>
    <row r="366" spans="1:19" s="28" customFormat="1">
      <c r="A366" s="27" t="s">
        <v>70</v>
      </c>
      <c r="I366" s="29" t="s">
        <v>2</v>
      </c>
      <c r="J366" s="27" t="s">
        <v>3</v>
      </c>
      <c r="S366" s="29" t="s">
        <v>71</v>
      </c>
    </row>
    <row r="367" spans="1:19">
      <c r="A367" s="2"/>
      <c r="B367" s="3">
        <v>1995</v>
      </c>
      <c r="C367" s="3">
        <v>1996</v>
      </c>
      <c r="D367" s="3">
        <v>1997</v>
      </c>
      <c r="E367" s="3">
        <v>1998</v>
      </c>
      <c r="F367" s="3">
        <v>1999</v>
      </c>
      <c r="G367" s="3">
        <v>2000</v>
      </c>
      <c r="H367" s="3">
        <v>2001</v>
      </c>
      <c r="I367" s="3">
        <v>2002</v>
      </c>
      <c r="J367" s="3">
        <v>2003</v>
      </c>
      <c r="K367" s="3">
        <v>2004</v>
      </c>
      <c r="L367" s="3">
        <v>2005</v>
      </c>
      <c r="M367" s="3">
        <v>2006</v>
      </c>
      <c r="N367" s="3">
        <v>2007</v>
      </c>
      <c r="O367" s="3">
        <v>2008</v>
      </c>
      <c r="P367" s="3">
        <v>2009</v>
      </c>
      <c r="Q367" s="3">
        <v>2010</v>
      </c>
      <c r="R367" s="3">
        <v>2011</v>
      </c>
      <c r="S367" s="2"/>
    </row>
    <row r="368" spans="1:19" s="4" customFormat="1">
      <c r="A368" s="5" t="s">
        <v>4</v>
      </c>
      <c r="B368" s="11">
        <v>2513.8389246851411</v>
      </c>
      <c r="C368" s="11">
        <v>2745.5925702433315</v>
      </c>
      <c r="D368" s="11">
        <v>2845.2806815421964</v>
      </c>
      <c r="E368" s="11">
        <v>3276.0782151527173</v>
      </c>
      <c r="F368" s="11">
        <v>3222.1125312265381</v>
      </c>
      <c r="G368" s="11">
        <v>3567.1085921728086</v>
      </c>
      <c r="H368" s="11">
        <v>3710.4276147781011</v>
      </c>
      <c r="I368" s="11">
        <v>4115.4322792800003</v>
      </c>
      <c r="J368" s="11">
        <v>4376.6642321399995</v>
      </c>
      <c r="K368" s="11">
        <v>3960.9887786713048</v>
      </c>
      <c r="L368" s="11">
        <v>4399.0874514429297</v>
      </c>
      <c r="M368" s="11">
        <v>4523.2569148730709</v>
      </c>
      <c r="N368" s="11">
        <v>4558.1093943643727</v>
      </c>
      <c r="O368" s="11">
        <v>4327.3055573481461</v>
      </c>
      <c r="P368" s="11">
        <v>4354.4864212738594</v>
      </c>
      <c r="Q368" s="11">
        <v>3941.1266612080449</v>
      </c>
      <c r="R368" s="11">
        <v>4165.2243634871547</v>
      </c>
      <c r="S368" s="5" t="s">
        <v>5</v>
      </c>
    </row>
    <row r="369" spans="1:19" s="4" customFormat="1">
      <c r="A369" s="6" t="s">
        <v>6</v>
      </c>
      <c r="B369" s="12">
        <v>2301.6364213532729</v>
      </c>
      <c r="C369" s="12">
        <v>2505.7065875049962</v>
      </c>
      <c r="D369" s="12">
        <v>2493.8536768442327</v>
      </c>
      <c r="E369" s="12">
        <v>2794.3954616063147</v>
      </c>
      <c r="F369" s="12">
        <v>2653.6595470884668</v>
      </c>
      <c r="G369" s="12">
        <v>2962.2513401506394</v>
      </c>
      <c r="H369" s="12">
        <v>3135.8253466661026</v>
      </c>
      <c r="I369" s="12">
        <v>3220.1209443100001</v>
      </c>
      <c r="J369" s="12">
        <v>3674.8018311299998</v>
      </c>
      <c r="K369" s="12">
        <v>3138.7762119864151</v>
      </c>
      <c r="L369" s="12">
        <v>3340.3221140375849</v>
      </c>
      <c r="M369" s="12">
        <v>3501.3090048953768</v>
      </c>
      <c r="N369" s="12">
        <v>3469.1612486148774</v>
      </c>
      <c r="O369" s="12">
        <v>3528.4455859397735</v>
      </c>
      <c r="P369" s="12">
        <v>3585.2295931040435</v>
      </c>
      <c r="Q369" s="12">
        <v>2965.8671960874817</v>
      </c>
      <c r="R369" s="12">
        <v>3160.8768760997059</v>
      </c>
      <c r="S369" s="6" t="s">
        <v>7</v>
      </c>
    </row>
    <row r="370" spans="1:19" s="4" customFormat="1">
      <c r="A370" s="7" t="s">
        <v>8</v>
      </c>
      <c r="B370" s="13">
        <v>129.7941575083203</v>
      </c>
      <c r="C370" s="13">
        <v>154.23635234298911</v>
      </c>
      <c r="D370" s="13">
        <v>300.50593245590903</v>
      </c>
      <c r="E370" s="13">
        <v>442.52457528410753</v>
      </c>
      <c r="F370" s="13">
        <v>556.4240580325885</v>
      </c>
      <c r="G370" s="13">
        <v>588.19186409641736</v>
      </c>
      <c r="H370" s="13">
        <v>564.49396383665135</v>
      </c>
      <c r="I370" s="13">
        <v>895.31133496999996</v>
      </c>
      <c r="J370" s="13">
        <v>701.86240099999998</v>
      </c>
      <c r="K370" s="13">
        <v>827.02814874398939</v>
      </c>
      <c r="L370" s="13">
        <v>1103.3746577464087</v>
      </c>
      <c r="M370" s="13">
        <v>1024.4134248464766</v>
      </c>
      <c r="N370" s="13">
        <v>1114.6587874386264</v>
      </c>
      <c r="O370" s="13">
        <v>639.83309119499791</v>
      </c>
      <c r="P370" s="13">
        <v>550.32452018185688</v>
      </c>
      <c r="Q370" s="13">
        <v>1060.7773189655036</v>
      </c>
      <c r="R370" s="13">
        <v>1063.997605454603</v>
      </c>
      <c r="S370" s="7" t="s">
        <v>9</v>
      </c>
    </row>
    <row r="371" spans="1:19" s="4" customFormat="1">
      <c r="A371" s="8" t="s">
        <v>10</v>
      </c>
      <c r="B371" s="14">
        <v>30112.99822748921</v>
      </c>
      <c r="C371" s="14">
        <v>32339.043088417806</v>
      </c>
      <c r="D371" s="14">
        <v>44856.364935996986</v>
      </c>
      <c r="E371" s="14">
        <v>40905.347299074718</v>
      </c>
      <c r="F371" s="14">
        <v>38522.227375764101</v>
      </c>
      <c r="G371" s="14">
        <v>43246.312677225978</v>
      </c>
      <c r="H371" s="14">
        <v>41567.100303785526</v>
      </c>
      <c r="I371" s="14">
        <v>65143.090371519997</v>
      </c>
      <c r="J371" s="14">
        <v>83087.469678289999</v>
      </c>
      <c r="K371" s="14">
        <v>94019.640100879391</v>
      </c>
      <c r="L371" s="14">
        <v>104917.59028743456</v>
      </c>
      <c r="M371" s="14">
        <v>115859.21458119547</v>
      </c>
      <c r="N371" s="14">
        <v>145384.1994489808</v>
      </c>
      <c r="O371" s="14">
        <v>162074.03160652181</v>
      </c>
      <c r="P371" s="14">
        <v>160457.67897051046</v>
      </c>
      <c r="Q371" s="14">
        <v>176402.91539003138</v>
      </c>
      <c r="R371" s="14">
        <v>133402.92375175093</v>
      </c>
      <c r="S371" s="8" t="s">
        <v>11</v>
      </c>
    </row>
    <row r="372" spans="1:19" s="4" customFormat="1">
      <c r="A372" s="7" t="s">
        <v>12</v>
      </c>
      <c r="B372" s="13">
        <v>220.81400000167625</v>
      </c>
      <c r="C372" s="13">
        <v>289.99321751289989</v>
      </c>
      <c r="D372" s="13">
        <v>257.27433560721312</v>
      </c>
      <c r="E372" s="13">
        <v>173.66272611329259</v>
      </c>
      <c r="F372" s="13">
        <v>213.08368149439011</v>
      </c>
      <c r="G372" s="13">
        <v>203.61811178205076</v>
      </c>
      <c r="H372" s="13">
        <v>197.69819430928669</v>
      </c>
      <c r="I372" s="13">
        <v>214.00153241000001</v>
      </c>
      <c r="J372" s="13">
        <v>161.16321975</v>
      </c>
      <c r="K372" s="13">
        <v>103.47517907820794</v>
      </c>
      <c r="L372" s="13">
        <v>126.2450179940506</v>
      </c>
      <c r="M372" s="13">
        <v>154.69559711782824</v>
      </c>
      <c r="N372" s="13">
        <v>209.9954123486763</v>
      </c>
      <c r="O372" s="13">
        <v>205.50554354995649</v>
      </c>
      <c r="P372" s="13">
        <v>162.73272843305307</v>
      </c>
      <c r="Q372" s="13">
        <v>145.20321349469188</v>
      </c>
      <c r="R372" s="13">
        <v>164.77715151708875</v>
      </c>
      <c r="S372" s="7" t="s">
        <v>13</v>
      </c>
    </row>
    <row r="373" spans="1:19" s="4" customFormat="1">
      <c r="A373" s="6" t="s">
        <v>14</v>
      </c>
      <c r="B373" s="12">
        <v>17173.0452371254</v>
      </c>
      <c r="C373" s="12">
        <v>17798.386762327489</v>
      </c>
      <c r="D373" s="12">
        <v>28865.716579292646</v>
      </c>
      <c r="E373" s="12">
        <v>26329.333834032499</v>
      </c>
      <c r="F373" s="12">
        <v>24118.220845681026</v>
      </c>
      <c r="G373" s="12">
        <v>27934.368952019791</v>
      </c>
      <c r="H373" s="12">
        <v>26470.099066327584</v>
      </c>
      <c r="I373" s="12">
        <v>47247.666110919999</v>
      </c>
      <c r="J373" s="12">
        <v>64007.163177009999</v>
      </c>
      <c r="K373" s="12">
        <v>73802.366434868818</v>
      </c>
      <c r="L373" s="12">
        <v>83842.934191425986</v>
      </c>
      <c r="M373" s="12">
        <v>94665.889969823809</v>
      </c>
      <c r="N373" s="12">
        <v>121932.51231215241</v>
      </c>
      <c r="O373" s="12">
        <v>138166.26910490743</v>
      </c>
      <c r="P373" s="12">
        <v>137284.6903547151</v>
      </c>
      <c r="Q373" s="12">
        <v>150756.83949385415</v>
      </c>
      <c r="R373" s="12">
        <v>105409.90095903444</v>
      </c>
      <c r="S373" s="6" t="s">
        <v>15</v>
      </c>
    </row>
    <row r="374" spans="1:19" s="4" customFormat="1">
      <c r="A374" s="7" t="s">
        <v>16</v>
      </c>
      <c r="B374" s="13">
        <v>440.92377295047572</v>
      </c>
      <c r="C374" s="13">
        <v>552.33704420820254</v>
      </c>
      <c r="D374" s="13">
        <v>683.08456956265604</v>
      </c>
      <c r="E374" s="13">
        <v>641.30972520127432</v>
      </c>
      <c r="F374" s="13">
        <v>626.44010748741164</v>
      </c>
      <c r="G374" s="13">
        <v>852.42068488846485</v>
      </c>
      <c r="H374" s="13">
        <v>884.74345154320429</v>
      </c>
      <c r="I374" s="13">
        <v>930.32198718999996</v>
      </c>
      <c r="J374" s="13">
        <v>902.30165024000007</v>
      </c>
      <c r="K374" s="13">
        <v>862.34708984965437</v>
      </c>
      <c r="L374" s="13">
        <v>1096.435023498125</v>
      </c>
      <c r="M374" s="13">
        <v>1114.42701652969</v>
      </c>
      <c r="N374" s="13">
        <v>1074.732788777317</v>
      </c>
      <c r="O374" s="13">
        <v>1221.9490714004421</v>
      </c>
      <c r="P374" s="13">
        <v>1363.8274673863491</v>
      </c>
      <c r="Q374" s="13">
        <v>1565.9715845695548</v>
      </c>
      <c r="R374" s="13">
        <v>1742.3545324010609</v>
      </c>
      <c r="S374" s="7" t="s">
        <v>17</v>
      </c>
    </row>
    <row r="375" spans="1:19" s="4" customFormat="1">
      <c r="A375" s="6" t="s">
        <v>18</v>
      </c>
      <c r="B375" s="12">
        <v>1289.6231212760542</v>
      </c>
      <c r="C375" s="12">
        <v>2097.4124905447839</v>
      </c>
      <c r="D375" s="12">
        <v>1387.1678151724848</v>
      </c>
      <c r="E375" s="12">
        <v>762.8160108524271</v>
      </c>
      <c r="F375" s="12">
        <v>1169.9678400570285</v>
      </c>
      <c r="G375" s="12">
        <v>881.51419279140214</v>
      </c>
      <c r="H375" s="12">
        <v>616.83256075257987</v>
      </c>
      <c r="I375" s="12">
        <v>580.79543531000002</v>
      </c>
      <c r="J375" s="12">
        <v>637.71705673999998</v>
      </c>
      <c r="K375" s="12">
        <v>708.04027375734211</v>
      </c>
      <c r="L375" s="12">
        <v>706.30711099206064</v>
      </c>
      <c r="M375" s="12">
        <v>709.26680803612771</v>
      </c>
      <c r="N375" s="12">
        <v>745.09603051972522</v>
      </c>
      <c r="O375" s="12">
        <v>631.37210163599457</v>
      </c>
      <c r="P375" s="12">
        <v>881.34483878443939</v>
      </c>
      <c r="Q375" s="12">
        <v>848.93657128533232</v>
      </c>
      <c r="R375" s="12">
        <v>1079.5303187184979</v>
      </c>
      <c r="S375" s="6" t="s">
        <v>19</v>
      </c>
    </row>
    <row r="376" spans="1:19" s="4" customFormat="1" ht="60.75">
      <c r="A376" s="7" t="s">
        <v>20</v>
      </c>
      <c r="B376" s="13">
        <v>4989.0576564340827</v>
      </c>
      <c r="C376" s="13">
        <v>5059.2797505715571</v>
      </c>
      <c r="D376" s="13">
        <v>6947.4887174716559</v>
      </c>
      <c r="E376" s="13">
        <v>5980.9024632791252</v>
      </c>
      <c r="F376" s="13">
        <v>5344.759967761679</v>
      </c>
      <c r="G376" s="13">
        <v>5937.762704370276</v>
      </c>
      <c r="H376" s="13">
        <v>6000.5148823895224</v>
      </c>
      <c r="I376" s="13">
        <v>8088.6889480899999</v>
      </c>
      <c r="J376" s="13">
        <v>9129.1679647100009</v>
      </c>
      <c r="K376" s="13">
        <v>9783.208454051568</v>
      </c>
      <c r="L376" s="13">
        <v>9844.1061407164561</v>
      </c>
      <c r="M376" s="13">
        <v>9967.688632906702</v>
      </c>
      <c r="N376" s="13">
        <v>12414.216451275992</v>
      </c>
      <c r="O376" s="13">
        <v>12740.572470560999</v>
      </c>
      <c r="P376" s="13">
        <v>11547.766560632024</v>
      </c>
      <c r="Q376" s="13">
        <v>13249.001266518098</v>
      </c>
      <c r="R376" s="13">
        <v>13212.040272408403</v>
      </c>
      <c r="S376" s="7" t="s">
        <v>21</v>
      </c>
    </row>
    <row r="377" spans="1:19" s="4" customFormat="1">
      <c r="A377" s="6" t="s">
        <v>22</v>
      </c>
      <c r="B377" s="12">
        <v>29.167195394029552</v>
      </c>
      <c r="C377" s="12">
        <v>34.352968655258699</v>
      </c>
      <c r="D377" s="12">
        <v>34.009168675888326</v>
      </c>
      <c r="E377" s="12">
        <v>52.015707915023789</v>
      </c>
      <c r="F377" s="12">
        <v>44.048943792748979</v>
      </c>
      <c r="G377" s="12">
        <v>84.599638614395701</v>
      </c>
      <c r="H377" s="12">
        <v>109.46723392536373</v>
      </c>
      <c r="I377" s="12">
        <v>88.361364460000004</v>
      </c>
      <c r="J377" s="12">
        <v>119.96692399</v>
      </c>
      <c r="K377" s="12">
        <v>160.22390062045022</v>
      </c>
      <c r="L377" s="12">
        <v>179.22741033411043</v>
      </c>
      <c r="M377" s="12">
        <v>321.32115457806003</v>
      </c>
      <c r="N377" s="12">
        <v>343.58544631501076</v>
      </c>
      <c r="O377" s="12">
        <v>356.53055959379878</v>
      </c>
      <c r="P377" s="12">
        <v>306.5046424011835</v>
      </c>
      <c r="Q377" s="12">
        <v>372.43146830184486</v>
      </c>
      <c r="R377" s="12">
        <v>413.54673763629359</v>
      </c>
      <c r="S377" s="6" t="s">
        <v>23</v>
      </c>
    </row>
    <row r="378" spans="1:19" s="4" customFormat="1">
      <c r="A378" s="7" t="s">
        <v>24</v>
      </c>
      <c r="B378" s="13">
        <v>634.69755647120871</v>
      </c>
      <c r="C378" s="13">
        <v>587.2956489769947</v>
      </c>
      <c r="D378" s="13">
        <v>598.8447611077504</v>
      </c>
      <c r="E378" s="13">
        <v>643.76690666178047</v>
      </c>
      <c r="F378" s="13">
        <v>588.10662552421593</v>
      </c>
      <c r="G378" s="13">
        <v>589.32644647917982</v>
      </c>
      <c r="H378" s="13">
        <v>668.22159697879158</v>
      </c>
      <c r="I378" s="13">
        <v>782.10100610999996</v>
      </c>
      <c r="J378" s="13">
        <v>860.21735760000013</v>
      </c>
      <c r="K378" s="13">
        <v>957.3366598243681</v>
      </c>
      <c r="L378" s="13">
        <v>1002.1144871866245</v>
      </c>
      <c r="M378" s="13">
        <v>1011.8978439612511</v>
      </c>
      <c r="N378" s="13">
        <v>1051.3080154241115</v>
      </c>
      <c r="O378" s="13">
        <v>1160.7475538922706</v>
      </c>
      <c r="P378" s="13">
        <v>1103.3051106262583</v>
      </c>
      <c r="Q378" s="13">
        <v>1162.0595961888248</v>
      </c>
      <c r="R378" s="13">
        <v>1124.8342028645025</v>
      </c>
      <c r="S378" s="7" t="s">
        <v>25</v>
      </c>
    </row>
    <row r="379" spans="1:19" s="4" customFormat="1">
      <c r="A379" s="6" t="s">
        <v>26</v>
      </c>
      <c r="B379" s="12">
        <v>979.81323787502117</v>
      </c>
      <c r="C379" s="12">
        <v>1110.2850610099738</v>
      </c>
      <c r="D379" s="12">
        <v>1065.5183603517626</v>
      </c>
      <c r="E379" s="12">
        <v>941.48687099338656</v>
      </c>
      <c r="F379" s="12">
        <v>724.44318248459933</v>
      </c>
      <c r="G379" s="12">
        <v>734.17139046025204</v>
      </c>
      <c r="H379" s="12">
        <v>754.39211789907301</v>
      </c>
      <c r="I379" s="12">
        <v>749.11650144999999</v>
      </c>
      <c r="J379" s="12">
        <v>731.63594154999998</v>
      </c>
      <c r="K379" s="12">
        <v>792.54126147635304</v>
      </c>
      <c r="L379" s="12">
        <v>869.80908653648066</v>
      </c>
      <c r="M379" s="12">
        <v>935.62244645851297</v>
      </c>
      <c r="N379" s="12">
        <v>907.86876181859748</v>
      </c>
      <c r="O379" s="12">
        <v>961.26460685548841</v>
      </c>
      <c r="P379" s="12">
        <v>1103.1770481807102</v>
      </c>
      <c r="Q379" s="12">
        <v>1086.3208577337443</v>
      </c>
      <c r="R379" s="12">
        <v>1103.4623276431948</v>
      </c>
      <c r="S379" s="6" t="s">
        <v>27</v>
      </c>
    </row>
    <row r="380" spans="1:19" s="4" customFormat="1" ht="40.5">
      <c r="A380" s="7" t="s">
        <v>28</v>
      </c>
      <c r="B380" s="13">
        <v>873.77728657574164</v>
      </c>
      <c r="C380" s="13">
        <v>1035.6139577186398</v>
      </c>
      <c r="D380" s="13">
        <v>1133.2866849482641</v>
      </c>
      <c r="E380" s="13">
        <v>1212.503538793484</v>
      </c>
      <c r="F380" s="13">
        <v>1434.4702941545622</v>
      </c>
      <c r="G380" s="13">
        <v>1502.6192264833878</v>
      </c>
      <c r="H380" s="13">
        <v>1472.7200361541807</v>
      </c>
      <c r="I380" s="13">
        <v>1660.06275587</v>
      </c>
      <c r="J380" s="13">
        <v>1781.8943753000003</v>
      </c>
      <c r="K380" s="13">
        <v>1981.554544808359</v>
      </c>
      <c r="L380" s="13">
        <v>2134.6912674664945</v>
      </c>
      <c r="M380" s="13">
        <v>2279.4724792500078</v>
      </c>
      <c r="N380" s="13">
        <v>2339.6148726963079</v>
      </c>
      <c r="O380" s="13">
        <v>2441.9122349511067</v>
      </c>
      <c r="P380" s="13">
        <v>2494.1443505161787</v>
      </c>
      <c r="Q380" s="13">
        <v>2630.5798810327906</v>
      </c>
      <c r="R380" s="13">
        <v>2881.1662151534565</v>
      </c>
      <c r="S380" s="7" t="s">
        <v>29</v>
      </c>
    </row>
    <row r="381" spans="1:19" s="4" customFormat="1" ht="40.5">
      <c r="A381" s="6" t="s">
        <v>30</v>
      </c>
      <c r="B381" s="12">
        <v>1830.7775394038999</v>
      </c>
      <c r="C381" s="12">
        <v>1902.2048883556927</v>
      </c>
      <c r="D381" s="12">
        <v>2057.3693079440632</v>
      </c>
      <c r="E381" s="12">
        <v>2228.1190479373154</v>
      </c>
      <c r="F381" s="12">
        <v>2388.8701717558943</v>
      </c>
      <c r="G381" s="12">
        <v>2686.121996191911</v>
      </c>
      <c r="H381" s="12">
        <v>2552.0587506255943</v>
      </c>
      <c r="I381" s="12">
        <v>2924.57275226</v>
      </c>
      <c r="J381" s="12">
        <v>2788.1445719400003</v>
      </c>
      <c r="K381" s="12">
        <v>2819.1866869209839</v>
      </c>
      <c r="L381" s="12">
        <v>3029.5003510506344</v>
      </c>
      <c r="M381" s="12">
        <v>2632.2376727195292</v>
      </c>
      <c r="N381" s="12">
        <v>2508.1142500160699</v>
      </c>
      <c r="O381" s="12">
        <v>2616.06739983947</v>
      </c>
      <c r="P381" s="12">
        <v>2733.4134815749999</v>
      </c>
      <c r="Q381" s="12">
        <v>3051.3579519656769</v>
      </c>
      <c r="R381" s="12">
        <v>3170.9126100582498</v>
      </c>
      <c r="S381" s="6" t="s">
        <v>31</v>
      </c>
    </row>
    <row r="382" spans="1:19" s="4" customFormat="1">
      <c r="A382" s="7" t="s">
        <v>32</v>
      </c>
      <c r="B382" s="13">
        <v>1121.6585630830805</v>
      </c>
      <c r="C382" s="13">
        <v>1269.0050607043188</v>
      </c>
      <c r="D382" s="13">
        <v>1356.1160412040822</v>
      </c>
      <c r="E382" s="13">
        <v>1408.2752170604872</v>
      </c>
      <c r="F382" s="13">
        <v>1256.9647025646905</v>
      </c>
      <c r="G382" s="13">
        <v>1257.1272051340416</v>
      </c>
      <c r="H382" s="13">
        <v>1249.6880345743666</v>
      </c>
      <c r="I382" s="13">
        <v>1252.36072831</v>
      </c>
      <c r="J382" s="13">
        <v>1316.1963676</v>
      </c>
      <c r="K382" s="13">
        <v>1358.9429676056391</v>
      </c>
      <c r="L382" s="13">
        <v>1429.054466360029</v>
      </c>
      <c r="M382" s="13">
        <v>1555.7066757511309</v>
      </c>
      <c r="N382" s="13">
        <v>1641.0634738320234</v>
      </c>
      <c r="O382" s="13">
        <v>1644.0185506853725</v>
      </c>
      <c r="P382" s="13">
        <v>1677.1250254047243</v>
      </c>
      <c r="Q382" s="13">
        <v>1755.3319542761963</v>
      </c>
      <c r="R382" s="13">
        <v>2150.4618216588415</v>
      </c>
      <c r="S382" s="7" t="s">
        <v>33</v>
      </c>
    </row>
    <row r="383" spans="1:19" s="4" customFormat="1">
      <c r="A383" s="6" t="s">
        <v>34</v>
      </c>
      <c r="B383" s="12">
        <v>278.35475321593572</v>
      </c>
      <c r="C383" s="12">
        <v>311.10464574482813</v>
      </c>
      <c r="D383" s="12">
        <v>323.43269641186521</v>
      </c>
      <c r="E383" s="12">
        <v>361.82883886283366</v>
      </c>
      <c r="F383" s="12">
        <v>371.13301324481085</v>
      </c>
      <c r="G383" s="12">
        <v>367.07773543439623</v>
      </c>
      <c r="H383" s="12">
        <v>336.18106903700181</v>
      </c>
      <c r="I383" s="12">
        <v>369.06377809000003</v>
      </c>
      <c r="J383" s="12">
        <v>372.88251178000002</v>
      </c>
      <c r="K383" s="12">
        <v>414.1933401353711</v>
      </c>
      <c r="L383" s="12">
        <v>416.15166144057451</v>
      </c>
      <c r="M383" s="12">
        <v>437.9079011723698</v>
      </c>
      <c r="N383" s="12">
        <v>452.79955310076951</v>
      </c>
      <c r="O383" s="12">
        <v>518.71118398817134</v>
      </c>
      <c r="P383" s="12">
        <v>494.04616442164019</v>
      </c>
      <c r="Q383" s="12">
        <v>496.39666544397426</v>
      </c>
      <c r="R383" s="12">
        <v>529.4837328080082</v>
      </c>
      <c r="S383" s="6" t="s">
        <v>35</v>
      </c>
    </row>
    <row r="384" spans="1:19" s="4" customFormat="1" ht="40.5">
      <c r="A384" s="7" t="s">
        <v>36</v>
      </c>
      <c r="B384" s="13">
        <v>217.81157063754972</v>
      </c>
      <c r="C384" s="13">
        <v>228.26654057000493</v>
      </c>
      <c r="D384" s="13">
        <v>229.77388155944899</v>
      </c>
      <c r="E384" s="13">
        <v>219.25920700542926</v>
      </c>
      <c r="F384" s="13">
        <v>227.25245758514745</v>
      </c>
      <c r="G384" s="13">
        <v>235.99420945633639</v>
      </c>
      <c r="H384" s="13">
        <v>251.0760827745739</v>
      </c>
      <c r="I384" s="13">
        <v>247.44664796999999</v>
      </c>
      <c r="J384" s="13">
        <v>267.12349060999998</v>
      </c>
      <c r="K384" s="13">
        <v>295.47271161747233</v>
      </c>
      <c r="L384" s="13">
        <v>308.44407047621036</v>
      </c>
      <c r="M384" s="13">
        <v>297.71466480367178</v>
      </c>
      <c r="N384" s="13">
        <v>277.83802720624146</v>
      </c>
      <c r="O384" s="13">
        <v>296.34934609263416</v>
      </c>
      <c r="P384" s="13">
        <v>303.15542557360322</v>
      </c>
      <c r="Q384" s="13">
        <v>286.87218091911416</v>
      </c>
      <c r="R384" s="13">
        <v>306.62420620217478</v>
      </c>
      <c r="S384" s="7" t="s">
        <v>37</v>
      </c>
    </row>
    <row r="385" spans="1:19" s="4" customFormat="1">
      <c r="A385" s="6" t="s">
        <v>38</v>
      </c>
      <c r="B385" s="12">
        <v>11.231048101113998</v>
      </c>
      <c r="C385" s="12">
        <v>10.995788674417792</v>
      </c>
      <c r="D385" s="12">
        <v>11.602783448011932</v>
      </c>
      <c r="E385" s="12">
        <v>11.129819448527966</v>
      </c>
      <c r="F385" s="12">
        <v>11.083175703779665</v>
      </c>
      <c r="G385" s="12">
        <v>10.885183378791677</v>
      </c>
      <c r="H385" s="12">
        <v>14.1454703291719</v>
      </c>
      <c r="I385" s="12">
        <v>8.5308229900000008</v>
      </c>
      <c r="J385" s="12">
        <v>11.895069399999999</v>
      </c>
      <c r="K385" s="12">
        <v>10.907143157636057</v>
      </c>
      <c r="L385" s="12">
        <v>21.93111684832094</v>
      </c>
      <c r="M385" s="12">
        <v>40.514802727860996</v>
      </c>
      <c r="N385" s="12">
        <v>30.950571953436231</v>
      </c>
      <c r="O385" s="12">
        <v>12.686392993509402</v>
      </c>
      <c r="P385" s="12">
        <v>11.039289794900535</v>
      </c>
      <c r="Q385" s="12">
        <v>24.749557762772298</v>
      </c>
      <c r="R385" s="12">
        <v>31.045848797194868</v>
      </c>
      <c r="S385" s="6" t="s">
        <v>39</v>
      </c>
    </row>
    <row r="386" spans="1:19" s="4" customFormat="1">
      <c r="A386" s="19" t="s">
        <v>48</v>
      </c>
      <c r="B386" s="20">
        <f t="shared" ref="B386:R386" si="32">SUM(B368:B385)-B368-B371</f>
        <v>32522.183117406865</v>
      </c>
      <c r="C386" s="20">
        <f t="shared" si="32"/>
        <v>34946.476765423053</v>
      </c>
      <c r="D386" s="20">
        <f t="shared" si="32"/>
        <v>47745.045312057962</v>
      </c>
      <c r="E386" s="20">
        <f t="shared" si="32"/>
        <v>44203.329951047293</v>
      </c>
      <c r="F386" s="20">
        <f t="shared" si="32"/>
        <v>41728.928614413038</v>
      </c>
      <c r="G386" s="20">
        <f t="shared" si="32"/>
        <v>46828.050881731739</v>
      </c>
      <c r="H386" s="20">
        <f t="shared" si="32"/>
        <v>45278.157858123042</v>
      </c>
      <c r="I386" s="20">
        <f t="shared" si="32"/>
        <v>69258.522650709958</v>
      </c>
      <c r="J386" s="20">
        <f t="shared" si="32"/>
        <v>87464.133910349992</v>
      </c>
      <c r="K386" s="20">
        <f t="shared" si="32"/>
        <v>98015.601008502621</v>
      </c>
      <c r="L386" s="20">
        <f t="shared" si="32"/>
        <v>109450.64817411017</v>
      </c>
      <c r="M386" s="20">
        <f t="shared" si="32"/>
        <v>120650.08609557844</v>
      </c>
      <c r="N386" s="20">
        <f t="shared" si="32"/>
        <v>150513.51600349025</v>
      </c>
      <c r="O386" s="20">
        <f t="shared" si="32"/>
        <v>167142.23479808145</v>
      </c>
      <c r="P386" s="20">
        <f t="shared" si="32"/>
        <v>165601.8266017311</v>
      </c>
      <c r="Q386" s="20">
        <f t="shared" si="32"/>
        <v>181458.69675839969</v>
      </c>
      <c r="R386" s="20">
        <f t="shared" si="32"/>
        <v>137545.01541845567</v>
      </c>
      <c r="S386" s="19" t="s">
        <v>53</v>
      </c>
    </row>
    <row r="387" spans="1:19" s="4" customFormat="1">
      <c r="A387" s="22" t="s">
        <v>49</v>
      </c>
      <c r="B387" s="14">
        <f t="shared" ref="B387:R387" si="33">(SUM(B368:B385)-B368-B371)-B389</f>
        <v>-156.12949589983691</v>
      </c>
      <c r="C387" s="14">
        <f t="shared" si="33"/>
        <v>-206.71875038163853</v>
      </c>
      <c r="D387" s="14">
        <f t="shared" si="33"/>
        <v>167.52989022230031</v>
      </c>
      <c r="E387" s="14">
        <f t="shared" si="33"/>
        <v>-20.53172161209659</v>
      </c>
      <c r="F387" s="14">
        <f t="shared" si="33"/>
        <v>-100.17736763005087</v>
      </c>
      <c r="G387" s="14">
        <f t="shared" si="33"/>
        <v>-72.564956836416968</v>
      </c>
      <c r="H387" s="14">
        <f t="shared" si="33"/>
        <v>-83.369397647787991</v>
      </c>
      <c r="I387" s="14">
        <f t="shared" si="33"/>
        <v>1.1699594324454665E-6</v>
      </c>
      <c r="J387" s="14">
        <f t="shared" si="33"/>
        <v>1.1399970389902592E-6</v>
      </c>
      <c r="K387" s="14">
        <f t="shared" si="33"/>
        <v>-22.57743060044595</v>
      </c>
      <c r="L387" s="14">
        <f t="shared" si="33"/>
        <v>70.342112887898111</v>
      </c>
      <c r="M387" s="14">
        <f t="shared" si="33"/>
        <v>230.75930402897939</v>
      </c>
      <c r="N387" s="14">
        <f t="shared" si="33"/>
        <v>409.5448519056954</v>
      </c>
      <c r="O387" s="14">
        <f t="shared" si="33"/>
        <v>590.47512081303285</v>
      </c>
      <c r="P387" s="14">
        <f t="shared" si="33"/>
        <v>622.90879550777026</v>
      </c>
      <c r="Q387" s="14">
        <f t="shared" si="33"/>
        <v>1093.429953887593</v>
      </c>
      <c r="R387" s="14">
        <f t="shared" si="33"/>
        <v>-294.24379144262639</v>
      </c>
      <c r="S387" s="22" t="s">
        <v>54</v>
      </c>
    </row>
    <row r="388" spans="1:19" s="4" customFormat="1">
      <c r="A388" s="23" t="s">
        <v>50</v>
      </c>
      <c r="B388" s="24">
        <f t="shared" ref="B388:R388" si="34">100*((SUM(B368:B385)-B368-B371)-B389)/B389</f>
        <v>-0.47777710479536983</v>
      </c>
      <c r="C388" s="24">
        <f t="shared" si="34"/>
        <v>-0.58805109279097789</v>
      </c>
      <c r="D388" s="24">
        <f t="shared" si="34"/>
        <v>0.35211988002511918</v>
      </c>
      <c r="E388" s="24">
        <f t="shared" si="34"/>
        <v>-4.6426795027694194E-2</v>
      </c>
      <c r="F388" s="24">
        <f t="shared" si="34"/>
        <v>-0.23949201226786018</v>
      </c>
      <c r="G388" s="24">
        <f t="shared" si="34"/>
        <v>-0.15472069084590581</v>
      </c>
      <c r="H388" s="24">
        <f t="shared" si="34"/>
        <v>-0.18378878025360545</v>
      </c>
      <c r="I388" s="24">
        <f t="shared" si="34"/>
        <v>1.6892642055991605E-9</v>
      </c>
      <c r="J388" s="24">
        <f t="shared" si="34"/>
        <v>1.3033880152218795E-9</v>
      </c>
      <c r="K388" s="24">
        <f t="shared" si="34"/>
        <v>-2.3029222859816841E-2</v>
      </c>
      <c r="L388" s="24">
        <f t="shared" si="34"/>
        <v>6.430966909941381E-2</v>
      </c>
      <c r="M388" s="24">
        <f t="shared" si="34"/>
        <v>0.1916297908129255</v>
      </c>
      <c r="N388" s="24">
        <f t="shared" si="34"/>
        <v>0.27284078413362622</v>
      </c>
      <c r="O388" s="24">
        <f t="shared" si="34"/>
        <v>0.35452949999280192</v>
      </c>
      <c r="P388" s="24">
        <f t="shared" si="34"/>
        <v>0.37756872441084283</v>
      </c>
      <c r="Q388" s="24">
        <f t="shared" si="34"/>
        <v>0.60623088539142134</v>
      </c>
      <c r="R388" s="24">
        <f t="shared" si="34"/>
        <v>-0.21346878467662034</v>
      </c>
      <c r="S388" s="23" t="s">
        <v>55</v>
      </c>
    </row>
    <row r="389" spans="1:19" s="4" customFormat="1">
      <c r="A389" s="19" t="s">
        <v>51</v>
      </c>
      <c r="B389" s="20">
        <v>32678.312613306702</v>
      </c>
      <c r="C389" s="20">
        <v>35153.195515804691</v>
      </c>
      <c r="D389" s="20">
        <v>47577.515421835662</v>
      </c>
      <c r="E389" s="20">
        <v>44223.86167265939</v>
      </c>
      <c r="F389" s="20">
        <v>41829.105982043089</v>
      </c>
      <c r="G389" s="20">
        <v>46900.615838568156</v>
      </c>
      <c r="H389" s="20">
        <v>45361.52725577083</v>
      </c>
      <c r="I389" s="20">
        <v>69258.522649539998</v>
      </c>
      <c r="J389" s="20">
        <v>87464.133909209995</v>
      </c>
      <c r="K389" s="20">
        <v>98038.178439103067</v>
      </c>
      <c r="L389" s="20">
        <v>109380.30606122228</v>
      </c>
      <c r="M389" s="20">
        <v>120419.32679154947</v>
      </c>
      <c r="N389" s="20">
        <v>150103.97115158456</v>
      </c>
      <c r="O389" s="20">
        <v>166551.75967726842</v>
      </c>
      <c r="P389" s="20">
        <v>164978.91780622333</v>
      </c>
      <c r="Q389" s="20">
        <v>180365.2668045121</v>
      </c>
      <c r="R389" s="20">
        <v>137839.2592098983</v>
      </c>
      <c r="S389" s="19" t="s">
        <v>56</v>
      </c>
    </row>
    <row r="390" spans="1:19" s="28" customFormat="1">
      <c r="A390" s="21" t="s">
        <v>52</v>
      </c>
      <c r="B390" s="21"/>
      <c r="C390" s="21"/>
      <c r="D390" s="21"/>
      <c r="E390" s="21"/>
      <c r="F390" s="21"/>
      <c r="G390" s="21"/>
      <c r="H390" s="21"/>
      <c r="I390" s="21"/>
      <c r="J390" s="21"/>
      <c r="K390" s="21" t="s">
        <v>57</v>
      </c>
      <c r="L390" s="21"/>
      <c r="M390" s="21"/>
      <c r="N390" s="21"/>
      <c r="O390" s="21"/>
      <c r="P390" s="21"/>
      <c r="Q390" s="21"/>
      <c r="R390" s="21"/>
      <c r="S390" s="21"/>
    </row>
    <row r="391" spans="1:19" s="28" customFormat="1"/>
    <row r="392" spans="1:19" s="28" customFormat="1"/>
    <row r="393" spans="1:19" s="28" customFormat="1">
      <c r="A393" s="27" t="s">
        <v>0</v>
      </c>
      <c r="S393" s="29" t="s">
        <v>1</v>
      </c>
    </row>
    <row r="394" spans="1:19" s="28" customFormat="1"/>
    <row r="395" spans="1:19" s="28" customFormat="1">
      <c r="A395" s="27" t="s">
        <v>72</v>
      </c>
      <c r="I395" s="29" t="s">
        <v>2</v>
      </c>
      <c r="J395" s="27" t="s">
        <v>3</v>
      </c>
      <c r="S395" s="29" t="s">
        <v>73</v>
      </c>
    </row>
    <row r="396" spans="1:19">
      <c r="A396" s="2"/>
      <c r="B396" s="3">
        <v>1995</v>
      </c>
      <c r="C396" s="3">
        <v>1996</v>
      </c>
      <c r="D396" s="3">
        <v>1997</v>
      </c>
      <c r="E396" s="3">
        <v>1998</v>
      </c>
      <c r="F396" s="3">
        <v>1999</v>
      </c>
      <c r="G396" s="3">
        <v>2000</v>
      </c>
      <c r="H396" s="3">
        <v>2001</v>
      </c>
      <c r="I396" s="3">
        <v>2002</v>
      </c>
      <c r="J396" s="3">
        <v>2003</v>
      </c>
      <c r="K396" s="3">
        <v>2004</v>
      </c>
      <c r="L396" s="3">
        <v>2005</v>
      </c>
      <c r="M396" s="3">
        <v>2006</v>
      </c>
      <c r="N396" s="3">
        <v>2007</v>
      </c>
      <c r="O396" s="3">
        <v>2008</v>
      </c>
      <c r="P396" s="3">
        <v>2009</v>
      </c>
      <c r="Q396" s="3">
        <v>2010</v>
      </c>
      <c r="R396" s="3">
        <v>2011</v>
      </c>
      <c r="S396" s="2"/>
    </row>
    <row r="397" spans="1:19" s="4" customFormat="1">
      <c r="A397" s="25" t="s">
        <v>4</v>
      </c>
      <c r="B397" s="26">
        <v>3009.7603198299998</v>
      </c>
      <c r="C397" s="26">
        <v>3382.01919499</v>
      </c>
      <c r="D397" s="26">
        <v>3324.92762382</v>
      </c>
      <c r="E397" s="26">
        <v>4346.2224400499999</v>
      </c>
      <c r="F397" s="26">
        <v>3627.0471872600001</v>
      </c>
      <c r="G397" s="26">
        <v>3679.7632681199998</v>
      </c>
      <c r="H397" s="26">
        <v>4174.5535844899996</v>
      </c>
      <c r="I397" s="26">
        <v>3986.02302319</v>
      </c>
      <c r="J397" s="26">
        <v>5149.9679223499998</v>
      </c>
      <c r="K397" s="26">
        <v>5336.0375899500004</v>
      </c>
      <c r="L397" s="26">
        <v>5613.7647896799999</v>
      </c>
      <c r="M397" s="26">
        <v>6282.9505251299997</v>
      </c>
      <c r="N397" s="26">
        <v>6841.4003908300001</v>
      </c>
      <c r="O397" s="26">
        <v>7541.2255732399999</v>
      </c>
      <c r="P397" s="26">
        <v>7558.8948459100002</v>
      </c>
      <c r="Q397" s="26">
        <v>7718.3080748299999</v>
      </c>
      <c r="R397" s="26">
        <v>8210.8247958600004</v>
      </c>
      <c r="S397" s="25" t="s">
        <v>5</v>
      </c>
    </row>
    <row r="398" spans="1:19" s="4" customFormat="1">
      <c r="A398" s="6" t="s">
        <v>6</v>
      </c>
      <c r="B398" s="12">
        <v>2998.68690823</v>
      </c>
      <c r="C398" s="12">
        <v>3329.6062551700002</v>
      </c>
      <c r="D398" s="12">
        <v>3285.24936561</v>
      </c>
      <c r="E398" s="12">
        <v>4275.5911027000002</v>
      </c>
      <c r="F398" s="12">
        <v>3557.0625947200001</v>
      </c>
      <c r="G398" s="12">
        <v>3618.6127276299999</v>
      </c>
      <c r="H398" s="12">
        <v>4095.7755550100001</v>
      </c>
      <c r="I398" s="12">
        <v>3906.08401198</v>
      </c>
      <c r="J398" s="12">
        <v>5070.0779222900001</v>
      </c>
      <c r="K398" s="12">
        <v>5266.8161035499998</v>
      </c>
      <c r="L398" s="12">
        <v>5536.5984326300004</v>
      </c>
      <c r="M398" s="12">
        <v>6231.7111051499996</v>
      </c>
      <c r="N398" s="12">
        <v>6786.6424085299996</v>
      </c>
      <c r="O398" s="12">
        <v>7470.9378091600001</v>
      </c>
      <c r="P398" s="12">
        <v>7458.2667155400004</v>
      </c>
      <c r="Q398" s="12">
        <v>7619.0676052400004</v>
      </c>
      <c r="R398" s="12">
        <v>8108.3687375</v>
      </c>
      <c r="S398" s="6" t="s">
        <v>7</v>
      </c>
    </row>
    <row r="399" spans="1:19" s="4" customFormat="1">
      <c r="A399" s="7" t="s">
        <v>8</v>
      </c>
      <c r="B399" s="13">
        <v>11.073411460000001</v>
      </c>
      <c r="C399" s="13">
        <v>52.412939700000003</v>
      </c>
      <c r="D399" s="13">
        <v>39.678258030000002</v>
      </c>
      <c r="E399" s="13">
        <v>70.631337200000004</v>
      </c>
      <c r="F399" s="13">
        <v>69.984592359999994</v>
      </c>
      <c r="G399" s="13">
        <v>61.150540360000001</v>
      </c>
      <c r="H399" s="13">
        <v>78.778029309999994</v>
      </c>
      <c r="I399" s="13">
        <v>79.939011059999999</v>
      </c>
      <c r="J399" s="13">
        <v>79.889999880000005</v>
      </c>
      <c r="K399" s="13">
        <v>69.221486209999995</v>
      </c>
      <c r="L399" s="13">
        <v>77.166356890000003</v>
      </c>
      <c r="M399" s="13">
        <v>51.239419789999999</v>
      </c>
      <c r="N399" s="13">
        <v>54.757982140000003</v>
      </c>
      <c r="O399" s="13">
        <v>70.287763929999997</v>
      </c>
      <c r="P399" s="13">
        <v>100.62813020999999</v>
      </c>
      <c r="Q399" s="13">
        <v>99.240469419999997</v>
      </c>
      <c r="R399" s="13">
        <v>102.45605818999999</v>
      </c>
      <c r="S399" s="7" t="s">
        <v>9</v>
      </c>
    </row>
    <row r="400" spans="1:19" s="4" customFormat="1">
      <c r="A400" s="8" t="s">
        <v>10</v>
      </c>
      <c r="B400" s="14">
        <v>7055.5482313800003</v>
      </c>
      <c r="C400" s="14">
        <v>8419.7226711200001</v>
      </c>
      <c r="D400" s="14">
        <v>8484.48019174</v>
      </c>
      <c r="E400" s="14">
        <v>8444.5029428300004</v>
      </c>
      <c r="F400" s="14">
        <v>8707.8263996900005</v>
      </c>
      <c r="G400" s="14">
        <v>9096.1477073799997</v>
      </c>
      <c r="H400" s="14">
        <v>9106.0030868400008</v>
      </c>
      <c r="I400" s="14">
        <v>10134.171841650001</v>
      </c>
      <c r="J400" s="14">
        <v>11178.51767173</v>
      </c>
      <c r="K400" s="14">
        <v>11632.56569137</v>
      </c>
      <c r="L400" s="14">
        <v>13377.29670879</v>
      </c>
      <c r="M400" s="14">
        <v>15455.99059168</v>
      </c>
      <c r="N400" s="14">
        <v>17298.800618910002</v>
      </c>
      <c r="O400" s="14">
        <v>17455.26858408</v>
      </c>
      <c r="P400" s="14">
        <v>18879.876978740002</v>
      </c>
      <c r="Q400" s="14">
        <v>19068.69548821</v>
      </c>
      <c r="R400" s="14">
        <v>20878.4864395</v>
      </c>
      <c r="S400" s="8" t="s">
        <v>11</v>
      </c>
    </row>
    <row r="401" spans="1:19" s="4" customFormat="1">
      <c r="A401" s="7" t="s">
        <v>12</v>
      </c>
      <c r="B401" s="13">
        <v>61.334965220000001</v>
      </c>
      <c r="C401" s="13">
        <v>95.285488630000003</v>
      </c>
      <c r="D401" s="13">
        <v>91.584052209999996</v>
      </c>
      <c r="E401" s="13">
        <v>66.001275539999995</v>
      </c>
      <c r="F401" s="13">
        <v>79.380481119999999</v>
      </c>
      <c r="G401" s="13">
        <v>66.932158119999997</v>
      </c>
      <c r="H401" s="13">
        <v>66.136932200000004</v>
      </c>
      <c r="I401" s="13">
        <v>74.083213290000003</v>
      </c>
      <c r="J401" s="13">
        <v>46.947803389999997</v>
      </c>
      <c r="K401" s="13">
        <v>23.086890960000002</v>
      </c>
      <c r="L401" s="13">
        <v>21.27032015</v>
      </c>
      <c r="M401" s="13">
        <v>47.447297380000002</v>
      </c>
      <c r="N401" s="13">
        <v>42.657551069999997</v>
      </c>
      <c r="O401" s="13">
        <v>44.739856860000003</v>
      </c>
      <c r="P401" s="13">
        <v>47.230985050000001</v>
      </c>
      <c r="Q401" s="13">
        <v>53.966476880000002</v>
      </c>
      <c r="R401" s="13">
        <v>50.813524479999998</v>
      </c>
      <c r="S401" s="7" t="s">
        <v>13</v>
      </c>
    </row>
    <row r="402" spans="1:19" s="4" customFormat="1">
      <c r="A402" s="6" t="s">
        <v>14</v>
      </c>
      <c r="B402" s="12">
        <v>1113.4421291399999</v>
      </c>
      <c r="C402" s="12">
        <v>1288.2618111899999</v>
      </c>
      <c r="D402" s="12">
        <v>1258.8095126799999</v>
      </c>
      <c r="E402" s="12">
        <v>1032.5485895100001</v>
      </c>
      <c r="F402" s="12">
        <v>1097.4908981900001</v>
      </c>
      <c r="G402" s="12">
        <v>1288.3854823500001</v>
      </c>
      <c r="H402" s="12">
        <v>1202.9902044200001</v>
      </c>
      <c r="I402" s="12">
        <v>1678.2101722800001</v>
      </c>
      <c r="J402" s="12">
        <v>2269.9654889200001</v>
      </c>
      <c r="K402" s="12">
        <v>2126.7035736399998</v>
      </c>
      <c r="L402" s="12">
        <v>2239.48592194</v>
      </c>
      <c r="M402" s="12">
        <v>2953.9130117700001</v>
      </c>
      <c r="N402" s="12">
        <v>3971.8666709600002</v>
      </c>
      <c r="O402" s="12">
        <v>3721.5810315200001</v>
      </c>
      <c r="P402" s="12">
        <v>3976.5966375799999</v>
      </c>
      <c r="Q402" s="12">
        <v>4018.4685772799999</v>
      </c>
      <c r="R402" s="12">
        <v>4758.9077727499998</v>
      </c>
      <c r="S402" s="6" t="s">
        <v>15</v>
      </c>
    </row>
    <row r="403" spans="1:19" s="4" customFormat="1">
      <c r="A403" s="7" t="s">
        <v>16</v>
      </c>
      <c r="B403" s="13">
        <v>102.69115732</v>
      </c>
      <c r="C403" s="13">
        <v>111.20960925</v>
      </c>
      <c r="D403" s="13">
        <v>122.32338091</v>
      </c>
      <c r="E403" s="13">
        <v>258.30509791999998</v>
      </c>
      <c r="F403" s="13">
        <v>233.58301381999999</v>
      </c>
      <c r="G403" s="13">
        <v>248.81475062000001</v>
      </c>
      <c r="H403" s="13">
        <v>290.60398329999998</v>
      </c>
      <c r="I403" s="13">
        <v>308.36398008999998</v>
      </c>
      <c r="J403" s="13">
        <v>344.71849885</v>
      </c>
      <c r="K403" s="13">
        <v>374.31885792999998</v>
      </c>
      <c r="L403" s="13">
        <v>398.18976357000003</v>
      </c>
      <c r="M403" s="13">
        <v>444.46181231999998</v>
      </c>
      <c r="N403" s="13">
        <v>470.38800551999998</v>
      </c>
      <c r="O403" s="13">
        <v>460.83045062000002</v>
      </c>
      <c r="P403" s="13">
        <v>582.97844042999998</v>
      </c>
      <c r="Q403" s="13">
        <v>608.59306751999998</v>
      </c>
      <c r="R403" s="13">
        <v>621.82849965000003</v>
      </c>
      <c r="S403" s="7" t="s">
        <v>17</v>
      </c>
    </row>
    <row r="404" spans="1:19" s="4" customFormat="1">
      <c r="A404" s="6" t="s">
        <v>18</v>
      </c>
      <c r="B404" s="12">
        <v>846.70587951000005</v>
      </c>
      <c r="C404" s="12">
        <v>1255.9244132399999</v>
      </c>
      <c r="D404" s="12">
        <v>957.46723539000004</v>
      </c>
      <c r="E404" s="12">
        <v>526.95166492999999</v>
      </c>
      <c r="F404" s="12">
        <v>638.40631269999994</v>
      </c>
      <c r="G404" s="12">
        <v>641.55974280999999</v>
      </c>
      <c r="H404" s="12">
        <v>526.34630299000003</v>
      </c>
      <c r="I404" s="12">
        <v>698.59908862999998</v>
      </c>
      <c r="J404" s="12">
        <v>625.31846929999995</v>
      </c>
      <c r="K404" s="12">
        <v>700.57575129999998</v>
      </c>
      <c r="L404" s="12">
        <v>1487.99536818</v>
      </c>
      <c r="M404" s="12">
        <v>1324.91114367</v>
      </c>
      <c r="N404" s="12">
        <v>1061.3803658100001</v>
      </c>
      <c r="O404" s="12">
        <v>1247.3289312300001</v>
      </c>
      <c r="P404" s="12">
        <v>1673.29346799</v>
      </c>
      <c r="Q404" s="12">
        <v>911.14761439999995</v>
      </c>
      <c r="R404" s="12">
        <v>1142.22346821</v>
      </c>
      <c r="S404" s="6" t="s">
        <v>19</v>
      </c>
    </row>
    <row r="405" spans="1:19" s="4" customFormat="1" ht="60.75">
      <c r="A405" s="7" t="s">
        <v>20</v>
      </c>
      <c r="B405" s="13">
        <v>1414.48891331</v>
      </c>
      <c r="C405" s="13">
        <v>1637.02134953</v>
      </c>
      <c r="D405" s="13">
        <v>1809.96480367</v>
      </c>
      <c r="E405" s="13">
        <v>1894.9389162</v>
      </c>
      <c r="F405" s="13">
        <v>1897.7971794099999</v>
      </c>
      <c r="G405" s="13">
        <v>1839.0279012999999</v>
      </c>
      <c r="H405" s="13">
        <v>1913.60508282</v>
      </c>
      <c r="I405" s="13">
        <v>1978.1254530900001</v>
      </c>
      <c r="J405" s="13">
        <v>2071.5286870099999</v>
      </c>
      <c r="K405" s="13">
        <v>2197.8167620300001</v>
      </c>
      <c r="L405" s="13">
        <v>2316.6913472699998</v>
      </c>
      <c r="M405" s="13">
        <v>2806.89702287</v>
      </c>
      <c r="N405" s="13">
        <v>3230.9205932700002</v>
      </c>
      <c r="O405" s="13">
        <v>3435.9619596299999</v>
      </c>
      <c r="P405" s="13">
        <v>3758.1188992699999</v>
      </c>
      <c r="Q405" s="13">
        <v>3921.4040866599998</v>
      </c>
      <c r="R405" s="13">
        <v>4191.9796110899997</v>
      </c>
      <c r="S405" s="7" t="s">
        <v>21</v>
      </c>
    </row>
    <row r="406" spans="1:19" s="4" customFormat="1">
      <c r="A406" s="6" t="s">
        <v>22</v>
      </c>
      <c r="B406" s="12">
        <v>16.93769859</v>
      </c>
      <c r="C406" s="12">
        <v>18.66720991</v>
      </c>
      <c r="D406" s="12">
        <v>30.525152779999999</v>
      </c>
      <c r="E406" s="12">
        <v>36.059926339999997</v>
      </c>
      <c r="F406" s="12">
        <v>61.789696309999997</v>
      </c>
      <c r="G406" s="12">
        <v>73.047949439999996</v>
      </c>
      <c r="H406" s="12">
        <v>111.6944404</v>
      </c>
      <c r="I406" s="12">
        <v>115.84958564</v>
      </c>
      <c r="J406" s="12">
        <v>91.150761650000007</v>
      </c>
      <c r="K406" s="12">
        <v>88.638614469999993</v>
      </c>
      <c r="L406" s="12">
        <v>86.71352521</v>
      </c>
      <c r="M406" s="12">
        <v>95.846240120000004</v>
      </c>
      <c r="N406" s="12">
        <v>156.79288306000001</v>
      </c>
      <c r="O406" s="12">
        <v>112.51016812</v>
      </c>
      <c r="P406" s="12">
        <v>102.39174607</v>
      </c>
      <c r="Q406" s="12">
        <v>100.21526788</v>
      </c>
      <c r="R406" s="12">
        <v>93.589771040000002</v>
      </c>
      <c r="S406" s="6" t="s">
        <v>23</v>
      </c>
    </row>
    <row r="407" spans="1:19" s="4" customFormat="1">
      <c r="A407" s="7" t="s">
        <v>24</v>
      </c>
      <c r="B407" s="13">
        <v>366.22765905</v>
      </c>
      <c r="C407" s="13">
        <v>396.94160758999999</v>
      </c>
      <c r="D407" s="13">
        <v>375.82066028000003</v>
      </c>
      <c r="E407" s="13">
        <v>485.91093133999999</v>
      </c>
      <c r="F407" s="13">
        <v>520.07019844000001</v>
      </c>
      <c r="G407" s="13">
        <v>457.23513835</v>
      </c>
      <c r="H407" s="13">
        <v>496.81913883999999</v>
      </c>
      <c r="I407" s="13">
        <v>512.45836767000003</v>
      </c>
      <c r="J407" s="13">
        <v>566.02292840999996</v>
      </c>
      <c r="K407" s="13">
        <v>526.96950837999998</v>
      </c>
      <c r="L407" s="13">
        <v>589.54539954999996</v>
      </c>
      <c r="M407" s="13">
        <v>669.43990082000005</v>
      </c>
      <c r="N407" s="13">
        <v>722.71425065999995</v>
      </c>
      <c r="O407" s="13">
        <v>791.65569563999998</v>
      </c>
      <c r="P407" s="13">
        <v>833.06206622000002</v>
      </c>
      <c r="Q407" s="13">
        <v>887.11155092000001</v>
      </c>
      <c r="R407" s="13">
        <v>906.97842263999996</v>
      </c>
      <c r="S407" s="7" t="s">
        <v>25</v>
      </c>
    </row>
    <row r="408" spans="1:19" s="4" customFormat="1">
      <c r="A408" s="6" t="s">
        <v>26</v>
      </c>
      <c r="B408" s="12">
        <v>392.33194046</v>
      </c>
      <c r="C408" s="12">
        <v>475.04409119000002</v>
      </c>
      <c r="D408" s="12">
        <v>398.65380875</v>
      </c>
      <c r="E408" s="12">
        <v>429.65184067000001</v>
      </c>
      <c r="F408" s="12">
        <v>347.08054498000001</v>
      </c>
      <c r="G408" s="12">
        <v>376.17407052999999</v>
      </c>
      <c r="H408" s="12">
        <v>397.96656072000002</v>
      </c>
      <c r="I408" s="12">
        <v>483.52420970999998</v>
      </c>
      <c r="J408" s="12">
        <v>503.09500373999998</v>
      </c>
      <c r="K408" s="12">
        <v>572.60650659999999</v>
      </c>
      <c r="L408" s="12">
        <v>689.69430416</v>
      </c>
      <c r="M408" s="12">
        <v>867.65559959999996</v>
      </c>
      <c r="N408" s="12">
        <v>860.26303702999996</v>
      </c>
      <c r="O408" s="12">
        <v>986.62511246999998</v>
      </c>
      <c r="P408" s="12">
        <v>1000.91100236</v>
      </c>
      <c r="Q408" s="12">
        <v>1037.7684509999999</v>
      </c>
      <c r="R408" s="12">
        <v>1156.5959217899999</v>
      </c>
      <c r="S408" s="6" t="s">
        <v>27</v>
      </c>
    </row>
    <row r="409" spans="1:19" s="4" customFormat="1" ht="40.5">
      <c r="A409" s="7" t="s">
        <v>28</v>
      </c>
      <c r="B409" s="13">
        <v>327.35082891000002</v>
      </c>
      <c r="C409" s="13">
        <v>395.20819640000002</v>
      </c>
      <c r="D409" s="13">
        <v>518.65253197000004</v>
      </c>
      <c r="E409" s="13">
        <v>665.51199013999997</v>
      </c>
      <c r="F409" s="13">
        <v>811.84417561999999</v>
      </c>
      <c r="G409" s="13">
        <v>832.98964860000001</v>
      </c>
      <c r="H409" s="13">
        <v>790.47750312000005</v>
      </c>
      <c r="I409" s="13">
        <v>867.59787704999997</v>
      </c>
      <c r="J409" s="13">
        <v>903.11442201</v>
      </c>
      <c r="K409" s="13">
        <v>930.80448827999999</v>
      </c>
      <c r="L409" s="13">
        <v>1143.32821547</v>
      </c>
      <c r="M409" s="13">
        <v>1446.6664023400001</v>
      </c>
      <c r="N409" s="13">
        <v>1739.0753750399999</v>
      </c>
      <c r="O409" s="13">
        <v>1384.15533054</v>
      </c>
      <c r="P409" s="13">
        <v>1395.5405611900001</v>
      </c>
      <c r="Q409" s="13">
        <v>1531.55537491</v>
      </c>
      <c r="R409" s="13">
        <v>1632.4041688299999</v>
      </c>
      <c r="S409" s="7" t="s">
        <v>29</v>
      </c>
    </row>
    <row r="410" spans="1:19" s="4" customFormat="1" ht="40.5">
      <c r="A410" s="6" t="s">
        <v>30</v>
      </c>
      <c r="B410" s="12">
        <v>1186.49284137</v>
      </c>
      <c r="C410" s="12">
        <v>1322.33085052</v>
      </c>
      <c r="D410" s="12">
        <v>1371.89396592</v>
      </c>
      <c r="E410" s="12">
        <v>1527.1676458100001</v>
      </c>
      <c r="F410" s="12">
        <v>1631.00100797</v>
      </c>
      <c r="G410" s="12">
        <v>1805.4636018599999</v>
      </c>
      <c r="H410" s="12">
        <v>1865.4194537400001</v>
      </c>
      <c r="I410" s="12">
        <v>1966.0774604600001</v>
      </c>
      <c r="J410" s="12">
        <v>2178.9466165200001</v>
      </c>
      <c r="K410" s="12">
        <v>2286.74644949</v>
      </c>
      <c r="L410" s="12">
        <v>2360.2360068100002</v>
      </c>
      <c r="M410" s="12">
        <v>2439.5139019200001</v>
      </c>
      <c r="N410" s="12">
        <v>2443.03848784</v>
      </c>
      <c r="O410" s="12">
        <v>2454.90579093</v>
      </c>
      <c r="P410" s="12">
        <v>2588.26932605</v>
      </c>
      <c r="Q410" s="12">
        <v>2918.6935924499999</v>
      </c>
      <c r="R410" s="12">
        <v>3205.6570007300002</v>
      </c>
      <c r="S410" s="6" t="s">
        <v>31</v>
      </c>
    </row>
    <row r="411" spans="1:19" s="4" customFormat="1">
      <c r="A411" s="7" t="s">
        <v>32</v>
      </c>
      <c r="B411" s="13">
        <v>983.07382135</v>
      </c>
      <c r="C411" s="13">
        <v>1147.4521635999999</v>
      </c>
      <c r="D411" s="13">
        <v>1250.23988779</v>
      </c>
      <c r="E411" s="13">
        <v>1191.17208871</v>
      </c>
      <c r="F411" s="13">
        <v>1006.89522106</v>
      </c>
      <c r="G411" s="13">
        <v>1086.0065396299999</v>
      </c>
      <c r="H411" s="13">
        <v>1088.41874631</v>
      </c>
      <c r="I411" s="13">
        <v>1068.9231044799999</v>
      </c>
      <c r="J411" s="13">
        <v>1163.61216855</v>
      </c>
      <c r="K411" s="13">
        <v>1328.2182326300001</v>
      </c>
      <c r="L411" s="13">
        <v>1479.3524290099999</v>
      </c>
      <c r="M411" s="13">
        <v>1769.1001909399999</v>
      </c>
      <c r="N411" s="13">
        <v>1961.1914805399999</v>
      </c>
      <c r="O411" s="13">
        <v>2118.44480587</v>
      </c>
      <c r="P411" s="13">
        <v>2211.42280493</v>
      </c>
      <c r="Q411" s="13">
        <v>2367.9143141300001</v>
      </c>
      <c r="R411" s="13">
        <v>2356.2610043</v>
      </c>
      <c r="S411" s="7" t="s">
        <v>33</v>
      </c>
    </row>
    <row r="412" spans="1:19" s="4" customFormat="1">
      <c r="A412" s="6" t="s">
        <v>34</v>
      </c>
      <c r="B412" s="12">
        <v>133.08777006</v>
      </c>
      <c r="C412" s="12">
        <v>152.96861523000001</v>
      </c>
      <c r="D412" s="12">
        <v>167.6893293</v>
      </c>
      <c r="E412" s="12">
        <v>191.05748879999999</v>
      </c>
      <c r="F412" s="12">
        <v>236.92842374</v>
      </c>
      <c r="G412" s="12">
        <v>230.01750067</v>
      </c>
      <c r="H412" s="12">
        <v>189.14687731999999</v>
      </c>
      <c r="I412" s="12">
        <v>216.36841265999999</v>
      </c>
      <c r="J412" s="12">
        <v>220.27208145</v>
      </c>
      <c r="K412" s="12">
        <v>244.638139</v>
      </c>
      <c r="L412" s="12">
        <v>297.75460403</v>
      </c>
      <c r="M412" s="12">
        <v>328.97975078000002</v>
      </c>
      <c r="N412" s="12">
        <v>349.06047295000002</v>
      </c>
      <c r="O412" s="12">
        <v>396.09937463</v>
      </c>
      <c r="P412" s="12">
        <v>420.96736998</v>
      </c>
      <c r="Q412" s="12">
        <v>430.20457384000002</v>
      </c>
      <c r="R412" s="12">
        <v>456.27586710000003</v>
      </c>
      <c r="S412" s="6" t="s">
        <v>35</v>
      </c>
    </row>
    <row r="413" spans="1:19" s="4" customFormat="1" ht="40.5">
      <c r="A413" s="7" t="s">
        <v>36</v>
      </c>
      <c r="B413" s="13">
        <v>88.017197940000003</v>
      </c>
      <c r="C413" s="13">
        <v>98.885895809999994</v>
      </c>
      <c r="D413" s="13">
        <v>103.77151555</v>
      </c>
      <c r="E413" s="13">
        <v>111.1913208</v>
      </c>
      <c r="F413" s="13">
        <v>117.57604802</v>
      </c>
      <c r="G413" s="13">
        <v>123.92720154</v>
      </c>
      <c r="H413" s="13">
        <v>133.88409529</v>
      </c>
      <c r="I413" s="13">
        <v>137.64450262</v>
      </c>
      <c r="J413" s="13">
        <v>161.43100056</v>
      </c>
      <c r="K413" s="13">
        <v>209.20541241999999</v>
      </c>
      <c r="L413" s="13">
        <v>236.83405930000001</v>
      </c>
      <c r="M413" s="13">
        <v>226.47740977999999</v>
      </c>
      <c r="N413" s="13">
        <v>208.25319267</v>
      </c>
      <c r="O413" s="13">
        <v>227.97098545</v>
      </c>
      <c r="P413" s="13">
        <v>246.78119419000001</v>
      </c>
      <c r="Q413" s="13">
        <v>231.90662864000001</v>
      </c>
      <c r="R413" s="13">
        <v>260.39825963999999</v>
      </c>
      <c r="S413" s="7" t="s">
        <v>37</v>
      </c>
    </row>
    <row r="414" spans="1:19" s="4" customFormat="1">
      <c r="A414" s="6" t="s">
        <v>38</v>
      </c>
      <c r="B414" s="12">
        <v>23.365428529999999</v>
      </c>
      <c r="C414" s="12">
        <v>24.521368460000001</v>
      </c>
      <c r="D414" s="12">
        <v>27.08435394</v>
      </c>
      <c r="E414" s="12">
        <v>28.034165550000001</v>
      </c>
      <c r="F414" s="12">
        <v>27.983197669999999</v>
      </c>
      <c r="G414" s="12">
        <v>26.566020989999998</v>
      </c>
      <c r="H414" s="12">
        <v>32.493764679999998</v>
      </c>
      <c r="I414" s="12">
        <v>28.346413340000002</v>
      </c>
      <c r="J414" s="12">
        <v>32.393740680000001</v>
      </c>
      <c r="K414" s="12">
        <v>22.236503559999999</v>
      </c>
      <c r="L414" s="12">
        <v>30.20544349</v>
      </c>
      <c r="M414" s="12">
        <v>34.680906729999997</v>
      </c>
      <c r="N414" s="12">
        <v>81.198251780000007</v>
      </c>
      <c r="O414" s="12">
        <v>72.459089919999997</v>
      </c>
      <c r="P414" s="12">
        <v>42.312476760000003</v>
      </c>
      <c r="Q414" s="12">
        <v>49.745911020000001</v>
      </c>
      <c r="R414" s="12">
        <v>44.573146569999999</v>
      </c>
      <c r="S414" s="6" t="s">
        <v>39</v>
      </c>
    </row>
    <row r="415" spans="1:19" s="4" customFormat="1">
      <c r="A415" s="17" t="s">
        <v>40</v>
      </c>
      <c r="B415" s="18">
        <f t="shared" ref="B415:R415" si="35">SUM(B397:B414)-B397-B400</f>
        <v>10065.308550450003</v>
      </c>
      <c r="C415" s="18">
        <f t="shared" si="35"/>
        <v>11801.741865419996</v>
      </c>
      <c r="D415" s="18">
        <f t="shared" si="35"/>
        <v>11809.407814780003</v>
      </c>
      <c r="E415" s="18">
        <f t="shared" si="35"/>
        <v>12790.725382160006</v>
      </c>
      <c r="F415" s="18">
        <f t="shared" si="35"/>
        <v>12334.873586130003</v>
      </c>
      <c r="G415" s="18">
        <f t="shared" si="35"/>
        <v>12775.910974799999</v>
      </c>
      <c r="H415" s="18">
        <f t="shared" si="35"/>
        <v>13280.556670469994</v>
      </c>
      <c r="I415" s="18">
        <f t="shared" si="35"/>
        <v>14120.194864050001</v>
      </c>
      <c r="J415" s="18">
        <f t="shared" si="35"/>
        <v>16328.485593209998</v>
      </c>
      <c r="K415" s="18">
        <f t="shared" si="35"/>
        <v>16968.603280450006</v>
      </c>
      <c r="L415" s="18">
        <f t="shared" si="35"/>
        <v>18991.061497660005</v>
      </c>
      <c r="M415" s="18">
        <f t="shared" si="35"/>
        <v>21738.94111598</v>
      </c>
      <c r="N415" s="18">
        <f t="shared" si="35"/>
        <v>24140.201008870001</v>
      </c>
      <c r="O415" s="18">
        <f t="shared" si="35"/>
        <v>24996.494156520002</v>
      </c>
      <c r="P415" s="18">
        <f t="shared" si="35"/>
        <v>26438.771823820003</v>
      </c>
      <c r="Q415" s="18">
        <f t="shared" si="35"/>
        <v>26787.003562189991</v>
      </c>
      <c r="R415" s="18">
        <f t="shared" si="35"/>
        <v>29089.311234510013</v>
      </c>
      <c r="S415" s="17" t="s">
        <v>43</v>
      </c>
    </row>
    <row r="416" spans="1:19" s="4" customFormat="1">
      <c r="A416" s="9" t="s">
        <v>41</v>
      </c>
      <c r="B416" s="15">
        <f t="shared" ref="B416:R416" si="36">(SUM(B397:B414)-B397-B400)*1000/B417</f>
        <v>21317.482376060536</v>
      </c>
      <c r="C416" s="15">
        <f t="shared" si="36"/>
        <v>24688.319190306182</v>
      </c>
      <c r="D416" s="15">
        <f t="shared" si="36"/>
        <v>24478.988844308038</v>
      </c>
      <c r="E416" s="15">
        <f t="shared" si="36"/>
        <v>26234.598411540948</v>
      </c>
      <c r="F416" s="15">
        <f t="shared" si="36"/>
        <v>25006.495021416296</v>
      </c>
      <c r="G416" s="15">
        <f t="shared" si="36"/>
        <v>25719.875616880698</v>
      </c>
      <c r="H416" s="15">
        <f t="shared" si="36"/>
        <v>26376.897091651888</v>
      </c>
      <c r="I416" s="15">
        <f t="shared" si="36"/>
        <v>27722.696101107915</v>
      </c>
      <c r="J416" s="15">
        <f t="shared" si="36"/>
        <v>31763.464918269085</v>
      </c>
      <c r="K416" s="15">
        <f t="shared" si="36"/>
        <v>32754.253926104808</v>
      </c>
      <c r="L416" s="15">
        <f t="shared" si="36"/>
        <v>36406.870521591773</v>
      </c>
      <c r="M416" s="15">
        <f t="shared" si="36"/>
        <v>41294.870213018963</v>
      </c>
      <c r="N416" s="15">
        <f t="shared" si="36"/>
        <v>45386.213927980541</v>
      </c>
      <c r="O416" s="15">
        <f t="shared" si="36"/>
        <v>46488.499283083998</v>
      </c>
      <c r="P416" s="15">
        <f t="shared" si="36"/>
        <v>48624.548857288421</v>
      </c>
      <c r="Q416" s="15">
        <f t="shared" si="36"/>
        <v>48717.460883796113</v>
      </c>
      <c r="R416" s="15">
        <f t="shared" si="36"/>
        <v>52387.970534013381</v>
      </c>
      <c r="S416" s="9" t="s">
        <v>44</v>
      </c>
    </row>
    <row r="417" spans="1:19" s="4" customFormat="1">
      <c r="A417" s="10" t="s">
        <v>42</v>
      </c>
      <c r="B417" s="16">
        <v>472.16216121999997</v>
      </c>
      <c r="C417" s="16">
        <v>478.02937795999998</v>
      </c>
      <c r="D417" s="16">
        <v>482.43037692000001</v>
      </c>
      <c r="E417" s="16">
        <v>487.55178873</v>
      </c>
      <c r="F417" s="16">
        <v>493.26679231000003</v>
      </c>
      <c r="G417" s="16">
        <v>496.733</v>
      </c>
      <c r="H417" s="16">
        <v>503.49200000000002</v>
      </c>
      <c r="I417" s="16">
        <v>509.33699999999999</v>
      </c>
      <c r="J417" s="16">
        <v>514.06500000000005</v>
      </c>
      <c r="K417" s="16">
        <v>518.05799999999999</v>
      </c>
      <c r="L417" s="16">
        <v>521.63400000000001</v>
      </c>
      <c r="M417" s="16">
        <v>526.43200000000002</v>
      </c>
      <c r="N417" s="16">
        <v>531.88400000000001</v>
      </c>
      <c r="O417" s="16">
        <v>537.69200000000001</v>
      </c>
      <c r="P417" s="16">
        <v>543.73299999999995</v>
      </c>
      <c r="Q417" s="16">
        <v>549.84400000000005</v>
      </c>
      <c r="R417" s="16">
        <v>555.26700000000005</v>
      </c>
      <c r="S417" s="10" t="s">
        <v>45</v>
      </c>
    </row>
    <row r="418" spans="1:19" s="28" customFormat="1"/>
    <row r="419" spans="1:19" s="28" customFormat="1"/>
    <row r="420" spans="1:19" s="28" customFormat="1">
      <c r="A420" s="27" t="s">
        <v>46</v>
      </c>
      <c r="S420" s="29" t="s">
        <v>47</v>
      </c>
    </row>
    <row r="421" spans="1:19" s="28" customFormat="1"/>
    <row r="422" spans="1:19" s="28" customFormat="1">
      <c r="A422" s="27" t="s">
        <v>72</v>
      </c>
      <c r="I422" s="29" t="s">
        <v>2</v>
      </c>
      <c r="J422" s="27" t="s">
        <v>3</v>
      </c>
      <c r="S422" s="29" t="s">
        <v>73</v>
      </c>
    </row>
    <row r="423" spans="1:19">
      <c r="A423" s="2"/>
      <c r="B423" s="3">
        <v>1995</v>
      </c>
      <c r="C423" s="3">
        <v>1996</v>
      </c>
      <c r="D423" s="3">
        <v>1997</v>
      </c>
      <c r="E423" s="3">
        <v>1998</v>
      </c>
      <c r="F423" s="3">
        <v>1999</v>
      </c>
      <c r="G423" s="3">
        <v>2000</v>
      </c>
      <c r="H423" s="3">
        <v>2001</v>
      </c>
      <c r="I423" s="3">
        <v>2002</v>
      </c>
      <c r="J423" s="3">
        <v>2003</v>
      </c>
      <c r="K423" s="3">
        <v>2004</v>
      </c>
      <c r="L423" s="3">
        <v>2005</v>
      </c>
      <c r="M423" s="3">
        <v>2006</v>
      </c>
      <c r="N423" s="3">
        <v>2007</v>
      </c>
      <c r="O423" s="3">
        <v>2008</v>
      </c>
      <c r="P423" s="3">
        <v>2009</v>
      </c>
      <c r="Q423" s="3">
        <v>2010</v>
      </c>
      <c r="R423" s="3">
        <v>2011</v>
      </c>
      <c r="S423" s="2"/>
    </row>
    <row r="424" spans="1:19" s="4" customFormat="1">
      <c r="A424" s="5" t="s">
        <v>4</v>
      </c>
      <c r="B424" s="11">
        <v>2982.5450577399829</v>
      </c>
      <c r="C424" s="11">
        <v>3315.6209234205908</v>
      </c>
      <c r="D424" s="11">
        <v>3374.067805807264</v>
      </c>
      <c r="E424" s="11">
        <v>3937.8004232817329</v>
      </c>
      <c r="F424" s="11">
        <v>3771.7889368140363</v>
      </c>
      <c r="G424" s="11">
        <v>4174.8154846157886</v>
      </c>
      <c r="H424" s="11">
        <v>4281.4523983434219</v>
      </c>
      <c r="I424" s="11">
        <v>3986.02302319</v>
      </c>
      <c r="J424" s="11">
        <v>4752.2971008100003</v>
      </c>
      <c r="K424" s="11">
        <v>4650.9845554524854</v>
      </c>
      <c r="L424" s="11">
        <v>4519.6635114785568</v>
      </c>
      <c r="M424" s="11">
        <v>4976.6603415559139</v>
      </c>
      <c r="N424" s="11">
        <v>4746.1808158039948</v>
      </c>
      <c r="O424" s="11">
        <v>4769.7439757322836</v>
      </c>
      <c r="P424" s="11">
        <v>4847.8075609595644</v>
      </c>
      <c r="Q424" s="11">
        <v>4333.2290075059855</v>
      </c>
      <c r="R424" s="11">
        <v>4772.584021074098</v>
      </c>
      <c r="S424" s="5" t="s">
        <v>5</v>
      </c>
    </row>
    <row r="425" spans="1:19" s="4" customFormat="1">
      <c r="A425" s="6" t="s">
        <v>6</v>
      </c>
      <c r="B425" s="12">
        <v>2957.6068870200324</v>
      </c>
      <c r="C425" s="12">
        <v>3255.2313848831227</v>
      </c>
      <c r="D425" s="12">
        <v>3325.0856960351989</v>
      </c>
      <c r="E425" s="12">
        <v>3867.002683697875</v>
      </c>
      <c r="F425" s="12">
        <v>3700.5676779786568</v>
      </c>
      <c r="G425" s="12">
        <v>4114.9940900649081</v>
      </c>
      <c r="H425" s="12">
        <v>4202.5261565363044</v>
      </c>
      <c r="I425" s="12">
        <v>3906.0840121299998</v>
      </c>
      <c r="J425" s="12">
        <v>4671.9885078200005</v>
      </c>
      <c r="K425" s="12">
        <v>4577.8073595405813</v>
      </c>
      <c r="L425" s="12">
        <v>4438.5726181853561</v>
      </c>
      <c r="M425" s="12">
        <v>4914.1399160953915</v>
      </c>
      <c r="N425" s="12">
        <v>4684.0429719222229</v>
      </c>
      <c r="O425" s="12">
        <v>4682.3070518322229</v>
      </c>
      <c r="P425" s="12">
        <v>4759.2587066895576</v>
      </c>
      <c r="Q425" s="12">
        <v>4247.7294530025738</v>
      </c>
      <c r="R425" s="12">
        <v>4675.75089185037</v>
      </c>
      <c r="S425" s="6" t="s">
        <v>7</v>
      </c>
    </row>
    <row r="426" spans="1:19" s="4" customFormat="1">
      <c r="A426" s="7" t="s">
        <v>8</v>
      </c>
      <c r="B426" s="13">
        <v>15.115584339357051</v>
      </c>
      <c r="C426" s="13">
        <v>62.013711493907692</v>
      </c>
      <c r="D426" s="13">
        <v>48.013200579652874</v>
      </c>
      <c r="E426" s="13">
        <v>72.332862671280381</v>
      </c>
      <c r="F426" s="13">
        <v>73.142559666337277</v>
      </c>
      <c r="G426" s="13">
        <v>61.860646785466763</v>
      </c>
      <c r="H426" s="13">
        <v>79.076821700746621</v>
      </c>
      <c r="I426" s="13">
        <v>79.939011059999999</v>
      </c>
      <c r="J426" s="13">
        <v>80.308592990000008</v>
      </c>
      <c r="K426" s="13">
        <v>72.68461284842796</v>
      </c>
      <c r="L426" s="13">
        <v>82.688731422935689</v>
      </c>
      <c r="M426" s="13">
        <v>55.267741498963979</v>
      </c>
      <c r="N426" s="13">
        <v>56.145317626900137</v>
      </c>
      <c r="O426" s="13">
        <v>93.549931556302866</v>
      </c>
      <c r="P426" s="13">
        <v>94.403361454778107</v>
      </c>
      <c r="Q426" s="13">
        <v>93.718121881115678</v>
      </c>
      <c r="R426" s="13">
        <v>107.73387582230244</v>
      </c>
      <c r="S426" s="7" t="s">
        <v>9</v>
      </c>
    </row>
    <row r="427" spans="1:19" s="4" customFormat="1">
      <c r="A427" s="8" t="s">
        <v>10</v>
      </c>
      <c r="B427" s="14">
        <v>8218.6844404390758</v>
      </c>
      <c r="C427" s="14">
        <v>9489.4379795910118</v>
      </c>
      <c r="D427" s="14">
        <v>9176.4020728438136</v>
      </c>
      <c r="E427" s="14">
        <v>8614.9752715387549</v>
      </c>
      <c r="F427" s="14">
        <v>9088.0493071879173</v>
      </c>
      <c r="G427" s="14">
        <v>9365.3311241010051</v>
      </c>
      <c r="H427" s="14">
        <v>9338.5759115592518</v>
      </c>
      <c r="I427" s="14">
        <v>10134.171841650001</v>
      </c>
      <c r="J427" s="14">
        <v>10969.35037326</v>
      </c>
      <c r="K427" s="14">
        <v>10809.980622916761</v>
      </c>
      <c r="L427" s="14">
        <v>11839.649572686041</v>
      </c>
      <c r="M427" s="14">
        <v>12801.253693914752</v>
      </c>
      <c r="N427" s="14">
        <v>14734.705588578156</v>
      </c>
      <c r="O427" s="14">
        <v>14178.619701594165</v>
      </c>
      <c r="P427" s="14">
        <v>14507.534593801956</v>
      </c>
      <c r="Q427" s="14">
        <v>14356.618106085931</v>
      </c>
      <c r="R427" s="14">
        <v>15070.089614156752</v>
      </c>
      <c r="S427" s="8" t="s">
        <v>11</v>
      </c>
    </row>
    <row r="428" spans="1:19" s="4" customFormat="1">
      <c r="A428" s="7" t="s">
        <v>12</v>
      </c>
      <c r="B428" s="13">
        <v>88.668043799213862</v>
      </c>
      <c r="C428" s="13">
        <v>126.21404888729903</v>
      </c>
      <c r="D428" s="13">
        <v>115.36959012053096</v>
      </c>
      <c r="E428" s="13">
        <v>77.418021737210353</v>
      </c>
      <c r="F428" s="13">
        <v>93.467443799029539</v>
      </c>
      <c r="G428" s="13">
        <v>72.719035283141039</v>
      </c>
      <c r="H428" s="13">
        <v>69.769014049592215</v>
      </c>
      <c r="I428" s="13">
        <v>74.083213290000003</v>
      </c>
      <c r="J428" s="13">
        <v>44.911351950000004</v>
      </c>
      <c r="K428" s="13">
        <v>21.046732513042762</v>
      </c>
      <c r="L428" s="13">
        <v>20.147973561876661</v>
      </c>
      <c r="M428" s="13">
        <v>44.279603639858394</v>
      </c>
      <c r="N428" s="13">
        <v>38.925873396271299</v>
      </c>
      <c r="O428" s="13">
        <v>37.877985357620595</v>
      </c>
      <c r="P428" s="13">
        <v>34.603652763028336</v>
      </c>
      <c r="Q428" s="13">
        <v>40.015125008595753</v>
      </c>
      <c r="R428" s="13">
        <v>38.706905135354219</v>
      </c>
      <c r="S428" s="7" t="s">
        <v>13</v>
      </c>
    </row>
    <row r="429" spans="1:19" s="4" customFormat="1">
      <c r="A429" s="6" t="s">
        <v>14</v>
      </c>
      <c r="B429" s="12">
        <v>1305.977810468936</v>
      </c>
      <c r="C429" s="12">
        <v>1461.9799815632848</v>
      </c>
      <c r="D429" s="12">
        <v>1425.6696234604458</v>
      </c>
      <c r="E429" s="12">
        <v>1004.4438081875979</v>
      </c>
      <c r="F429" s="12">
        <v>1204.0705012884875</v>
      </c>
      <c r="G429" s="12">
        <v>1314.5694214967468</v>
      </c>
      <c r="H429" s="12">
        <v>1281.9915848952671</v>
      </c>
      <c r="I429" s="12">
        <v>1678.2101726799999</v>
      </c>
      <c r="J429" s="12">
        <v>2130.4741633399999</v>
      </c>
      <c r="K429" s="12">
        <v>1903.6162143185604</v>
      </c>
      <c r="L429" s="12">
        <v>1827.8448453367203</v>
      </c>
      <c r="M429" s="12">
        <v>2149.2892557423952</v>
      </c>
      <c r="N429" s="12">
        <v>3440.1521743564622</v>
      </c>
      <c r="O429" s="12">
        <v>3029.8662993310099</v>
      </c>
      <c r="P429" s="12">
        <v>2704.7178818596899</v>
      </c>
      <c r="Q429" s="12">
        <v>2590.556467631734</v>
      </c>
      <c r="R429" s="12">
        <v>2818.4986474570751</v>
      </c>
      <c r="S429" s="6" t="s">
        <v>15</v>
      </c>
    </row>
    <row r="430" spans="1:19" s="4" customFormat="1">
      <c r="A430" s="7" t="s">
        <v>16</v>
      </c>
      <c r="B430" s="13">
        <v>106.13029627066189</v>
      </c>
      <c r="C430" s="13">
        <v>117.04351199658642</v>
      </c>
      <c r="D430" s="13">
        <v>123.06455998808343</v>
      </c>
      <c r="E430" s="13">
        <v>224.29221540233885</v>
      </c>
      <c r="F430" s="13">
        <v>221.13967882057023</v>
      </c>
      <c r="G430" s="13">
        <v>243.75623125819808</v>
      </c>
      <c r="H430" s="13">
        <v>292.15524885111603</v>
      </c>
      <c r="I430" s="13">
        <v>308.36398009999999</v>
      </c>
      <c r="J430" s="13">
        <v>327.43765632999998</v>
      </c>
      <c r="K430" s="13">
        <v>329.78029757712858</v>
      </c>
      <c r="L430" s="13">
        <v>355.46563147021976</v>
      </c>
      <c r="M430" s="13">
        <v>372.96267545801965</v>
      </c>
      <c r="N430" s="13">
        <v>423.76132289006381</v>
      </c>
      <c r="O430" s="13">
        <v>457.47152972010224</v>
      </c>
      <c r="P430" s="13">
        <v>534.78138916841374</v>
      </c>
      <c r="Q430" s="13">
        <v>580.28601436406416</v>
      </c>
      <c r="R430" s="13">
        <v>608.98131207742438</v>
      </c>
      <c r="S430" s="7" t="s">
        <v>17</v>
      </c>
    </row>
    <row r="431" spans="1:19" s="4" customFormat="1">
      <c r="A431" s="6" t="s">
        <v>18</v>
      </c>
      <c r="B431" s="12">
        <v>1026.9105937533288</v>
      </c>
      <c r="C431" s="12">
        <v>1446.1987845757699</v>
      </c>
      <c r="D431" s="12">
        <v>1043.1821637490721</v>
      </c>
      <c r="E431" s="12">
        <v>549.14581586313716</v>
      </c>
      <c r="F431" s="12">
        <v>664.89823174623757</v>
      </c>
      <c r="G431" s="12">
        <v>663.99564070725694</v>
      </c>
      <c r="H431" s="12">
        <v>538.02793541117956</v>
      </c>
      <c r="I431" s="12">
        <v>698.59908862999998</v>
      </c>
      <c r="J431" s="12">
        <v>615.67304295999998</v>
      </c>
      <c r="K431" s="12">
        <v>666.33518275232086</v>
      </c>
      <c r="L431" s="12">
        <v>1355.9818903909645</v>
      </c>
      <c r="M431" s="12">
        <v>1096.8168854390051</v>
      </c>
      <c r="N431" s="12">
        <v>852.42482290435839</v>
      </c>
      <c r="O431" s="12">
        <v>924.04693525853611</v>
      </c>
      <c r="P431" s="12">
        <v>1285.7628159147878</v>
      </c>
      <c r="Q431" s="12">
        <v>683.11480580427451</v>
      </c>
      <c r="R431" s="12">
        <v>816.24841595555688</v>
      </c>
      <c r="S431" s="6" t="s">
        <v>19</v>
      </c>
    </row>
    <row r="432" spans="1:19" s="4" customFormat="1" ht="60.75">
      <c r="A432" s="7" t="s">
        <v>20</v>
      </c>
      <c r="B432" s="13">
        <v>1658.4890540731958</v>
      </c>
      <c r="C432" s="13">
        <v>1860.3726859464653</v>
      </c>
      <c r="D432" s="13">
        <v>1854.1892006707919</v>
      </c>
      <c r="E432" s="13">
        <v>1813.006286961051</v>
      </c>
      <c r="F432" s="13">
        <v>1929.8041310039164</v>
      </c>
      <c r="G432" s="13">
        <v>1884.2842822862181</v>
      </c>
      <c r="H432" s="13">
        <v>1957.1985267712741</v>
      </c>
      <c r="I432" s="13">
        <v>1978.12545312</v>
      </c>
      <c r="J432" s="13">
        <v>2094.1505140899999</v>
      </c>
      <c r="K432" s="13">
        <v>2107.344120075169</v>
      </c>
      <c r="L432" s="13">
        <v>2119.3619350501353</v>
      </c>
      <c r="M432" s="13">
        <v>2505.6787576790171</v>
      </c>
      <c r="N432" s="13">
        <v>2842.7748224309976</v>
      </c>
      <c r="O432" s="13">
        <v>2843.0188868242567</v>
      </c>
      <c r="P432" s="13">
        <v>2823.6864385104118</v>
      </c>
      <c r="Q432" s="13">
        <v>2862.3338501563208</v>
      </c>
      <c r="R432" s="13">
        <v>2892.854038734612</v>
      </c>
      <c r="S432" s="7" t="s">
        <v>21</v>
      </c>
    </row>
    <row r="433" spans="1:19" s="4" customFormat="1">
      <c r="A433" s="6" t="s">
        <v>22</v>
      </c>
      <c r="B433" s="12">
        <v>17.83589540298798</v>
      </c>
      <c r="C433" s="12">
        <v>18.677826912121425</v>
      </c>
      <c r="D433" s="12">
        <v>31.467231432499066</v>
      </c>
      <c r="E433" s="12">
        <v>38.136735417775718</v>
      </c>
      <c r="F433" s="12">
        <v>63.540790843874717</v>
      </c>
      <c r="G433" s="12">
        <v>75.011564489245742</v>
      </c>
      <c r="H433" s="12">
        <v>115.20600918882528</v>
      </c>
      <c r="I433" s="12">
        <v>115.84958564999999</v>
      </c>
      <c r="J433" s="12">
        <v>91.043394930000005</v>
      </c>
      <c r="K433" s="12">
        <v>89.590622163025955</v>
      </c>
      <c r="L433" s="12">
        <v>87.627546077789901</v>
      </c>
      <c r="M433" s="12">
        <v>96.334108194847929</v>
      </c>
      <c r="N433" s="12">
        <v>147.97148213479329</v>
      </c>
      <c r="O433" s="12">
        <v>101.35156307797845</v>
      </c>
      <c r="P433" s="12">
        <v>100.21836406966612</v>
      </c>
      <c r="Q433" s="12">
        <v>97.931770823064312</v>
      </c>
      <c r="R433" s="12">
        <v>92.24546680865798</v>
      </c>
      <c r="S433" s="6" t="s">
        <v>23</v>
      </c>
    </row>
    <row r="434" spans="1:19" s="4" customFormat="1">
      <c r="A434" s="7" t="s">
        <v>24</v>
      </c>
      <c r="B434" s="13">
        <v>405.97535898815192</v>
      </c>
      <c r="C434" s="13">
        <v>447.27554488615721</v>
      </c>
      <c r="D434" s="13">
        <v>416.44925569206765</v>
      </c>
      <c r="E434" s="13">
        <v>478.07040162896783</v>
      </c>
      <c r="F434" s="13">
        <v>497.08331263103713</v>
      </c>
      <c r="G434" s="13">
        <v>483.64211020612913</v>
      </c>
      <c r="H434" s="13">
        <v>493.37420012084124</v>
      </c>
      <c r="I434" s="13">
        <v>512.45836773999997</v>
      </c>
      <c r="J434" s="13">
        <v>563.60523408999995</v>
      </c>
      <c r="K434" s="13">
        <v>533.5420033213959</v>
      </c>
      <c r="L434" s="13">
        <v>605.50435294675856</v>
      </c>
      <c r="M434" s="13">
        <v>657.05867911582322</v>
      </c>
      <c r="N434" s="13">
        <v>687.18386103869591</v>
      </c>
      <c r="O434" s="13">
        <v>757.31237200755822</v>
      </c>
      <c r="P434" s="13">
        <v>765.50619551462557</v>
      </c>
      <c r="Q434" s="13">
        <v>832.97076895917633</v>
      </c>
      <c r="R434" s="13">
        <v>846.25611867718681</v>
      </c>
      <c r="S434" s="7" t="s">
        <v>25</v>
      </c>
    </row>
    <row r="435" spans="1:19" s="4" customFormat="1">
      <c r="A435" s="6" t="s">
        <v>26</v>
      </c>
      <c r="B435" s="12">
        <v>513.15122106425667</v>
      </c>
      <c r="C435" s="12">
        <v>586.6158885563184</v>
      </c>
      <c r="D435" s="12">
        <v>466.22485473487927</v>
      </c>
      <c r="E435" s="12">
        <v>464.78830543385322</v>
      </c>
      <c r="F435" s="12">
        <v>374.68237888144284</v>
      </c>
      <c r="G435" s="12">
        <v>399.45752409260945</v>
      </c>
      <c r="H435" s="12">
        <v>419.78691682192044</v>
      </c>
      <c r="I435" s="12">
        <v>483.52420973</v>
      </c>
      <c r="J435" s="12">
        <v>511.08457202</v>
      </c>
      <c r="K435" s="12">
        <v>528.51715436273719</v>
      </c>
      <c r="L435" s="12">
        <v>595.51818239706665</v>
      </c>
      <c r="M435" s="12">
        <v>657.45292563205101</v>
      </c>
      <c r="N435" s="12">
        <v>617.95096613983526</v>
      </c>
      <c r="O435" s="12">
        <v>669.05891206684385</v>
      </c>
      <c r="P435" s="12">
        <v>747.37281231125417</v>
      </c>
      <c r="Q435" s="12">
        <v>788.10950124981071</v>
      </c>
      <c r="R435" s="12">
        <v>832.17083525298824</v>
      </c>
      <c r="S435" s="6" t="s">
        <v>27</v>
      </c>
    </row>
    <row r="436" spans="1:19" s="4" customFormat="1" ht="40.5">
      <c r="A436" s="7" t="s">
        <v>28</v>
      </c>
      <c r="B436" s="13">
        <v>324.18941138659306</v>
      </c>
      <c r="C436" s="13">
        <v>378.10117317965</v>
      </c>
      <c r="D436" s="13">
        <v>491.59769153736323</v>
      </c>
      <c r="E436" s="13">
        <v>634.01730954985419</v>
      </c>
      <c r="F436" s="13">
        <v>772.53205504312041</v>
      </c>
      <c r="G436" s="13">
        <v>793.82788622997793</v>
      </c>
      <c r="H436" s="13">
        <v>776.23520910466391</v>
      </c>
      <c r="I436" s="13">
        <v>867.59787707999999</v>
      </c>
      <c r="J436" s="13">
        <v>930.97171695000009</v>
      </c>
      <c r="K436" s="13">
        <v>990.65458483341627</v>
      </c>
      <c r="L436" s="13">
        <v>1221.481998446608</v>
      </c>
      <c r="M436" s="13">
        <v>1550.8812153873139</v>
      </c>
      <c r="N436" s="13">
        <v>1880.049785765274</v>
      </c>
      <c r="O436" s="13">
        <v>1506.4781838563874</v>
      </c>
      <c r="P436" s="13">
        <v>1505.2473384648729</v>
      </c>
      <c r="Q436" s="13">
        <v>1634.9315034143244</v>
      </c>
      <c r="R436" s="13">
        <v>1746.1914027461294</v>
      </c>
      <c r="S436" s="7" t="s">
        <v>29</v>
      </c>
    </row>
    <row r="437" spans="1:19" s="4" customFormat="1" ht="40.5">
      <c r="A437" s="6" t="s">
        <v>30</v>
      </c>
      <c r="B437" s="12">
        <v>1415.6695061778569</v>
      </c>
      <c r="C437" s="12">
        <v>1537.2509964109436</v>
      </c>
      <c r="D437" s="12">
        <v>1556.2439032728207</v>
      </c>
      <c r="E437" s="12">
        <v>1684.3452873857652</v>
      </c>
      <c r="F437" s="12">
        <v>1760.168464550206</v>
      </c>
      <c r="G437" s="12">
        <v>1890.8454354361249</v>
      </c>
      <c r="H437" s="12">
        <v>1906.2579646743818</v>
      </c>
      <c r="I437" s="12">
        <v>1966.0774604600001</v>
      </c>
      <c r="J437" s="12">
        <v>2118.8985516600001</v>
      </c>
      <c r="K437" s="12">
        <v>2039.0331277775165</v>
      </c>
      <c r="L437" s="12">
        <v>1986.2482679986394</v>
      </c>
      <c r="M437" s="12">
        <v>1918.0853626699861</v>
      </c>
      <c r="N437" s="12">
        <v>1882.3519067145889</v>
      </c>
      <c r="O437" s="12">
        <v>1795.4101559685685</v>
      </c>
      <c r="P437" s="12">
        <v>1870.7828025075057</v>
      </c>
      <c r="Q437" s="12">
        <v>2081.6657279892324</v>
      </c>
      <c r="R437" s="12">
        <v>2260.3281453270279</v>
      </c>
      <c r="S437" s="6" t="s">
        <v>31</v>
      </c>
    </row>
    <row r="438" spans="1:19" s="4" customFormat="1">
      <c r="A438" s="7" t="s">
        <v>32</v>
      </c>
      <c r="B438" s="13">
        <v>1147.5501108497572</v>
      </c>
      <c r="C438" s="13">
        <v>1300.6450665765651</v>
      </c>
      <c r="D438" s="13">
        <v>1388.3656246580279</v>
      </c>
      <c r="E438" s="13">
        <v>1311.4872816219222</v>
      </c>
      <c r="F438" s="13">
        <v>1085.1400344862388</v>
      </c>
      <c r="G438" s="13">
        <v>1139.257021752996</v>
      </c>
      <c r="H438" s="13">
        <v>1115.7481961959011</v>
      </c>
      <c r="I438" s="13">
        <v>1068.92310449</v>
      </c>
      <c r="J438" s="13">
        <v>1135.84660306</v>
      </c>
      <c r="K438" s="13">
        <v>1177.9518662986936</v>
      </c>
      <c r="L438" s="13">
        <v>1237.6156797329347</v>
      </c>
      <c r="M438" s="13">
        <v>1372.6830010380527</v>
      </c>
      <c r="N438" s="13">
        <v>1447.5863614972966</v>
      </c>
      <c r="O438" s="13">
        <v>1471.3994862512616</v>
      </c>
      <c r="P438" s="13">
        <v>1495.7083776616537</v>
      </c>
      <c r="Q438" s="13">
        <v>1578.2194704654769</v>
      </c>
      <c r="R438" s="13">
        <v>1503.3917982055921</v>
      </c>
      <c r="S438" s="7" t="s">
        <v>33</v>
      </c>
    </row>
    <row r="439" spans="1:19" s="4" customFormat="1">
      <c r="A439" s="6" t="s">
        <v>34</v>
      </c>
      <c r="B439" s="12">
        <v>152.22607493670742</v>
      </c>
      <c r="C439" s="12">
        <v>171.70635414544671</v>
      </c>
      <c r="D439" s="12">
        <v>184.8650565550584</v>
      </c>
      <c r="E439" s="12">
        <v>209.06303805967062</v>
      </c>
      <c r="F439" s="12">
        <v>253.64248231254678</v>
      </c>
      <c r="G439" s="12">
        <v>240.69991185747728</v>
      </c>
      <c r="H439" s="12">
        <v>193.92739370927407</v>
      </c>
      <c r="I439" s="12">
        <v>216.36841265999999</v>
      </c>
      <c r="J439" s="12">
        <v>214.81524618</v>
      </c>
      <c r="K439" s="12">
        <v>215.8165125237507</v>
      </c>
      <c r="L439" s="12">
        <v>247.40477234075576</v>
      </c>
      <c r="M439" s="12">
        <v>253.93442337048995</v>
      </c>
      <c r="N439" s="12">
        <v>264.2690372414578</v>
      </c>
      <c r="O439" s="12">
        <v>286.87220799970038</v>
      </c>
      <c r="P439" s="12">
        <v>300.0692653889065</v>
      </c>
      <c r="Q439" s="12">
        <v>301.99927902443085</v>
      </c>
      <c r="R439" s="12">
        <v>319.96877455723836</v>
      </c>
      <c r="S439" s="6" t="s">
        <v>35</v>
      </c>
    </row>
    <row r="440" spans="1:19" s="4" customFormat="1" ht="40.5">
      <c r="A440" s="7" t="s">
        <v>36</v>
      </c>
      <c r="B440" s="13">
        <v>110.82771210526259</v>
      </c>
      <c r="C440" s="13">
        <v>117.57611271443838</v>
      </c>
      <c r="D440" s="13">
        <v>116.83423519777517</v>
      </c>
      <c r="E440" s="13">
        <v>115.833807372775</v>
      </c>
      <c r="F440" s="13">
        <v>122.11090835324968</v>
      </c>
      <c r="G440" s="13">
        <v>126.76005329678013</v>
      </c>
      <c r="H440" s="13">
        <v>134.78356693367274</v>
      </c>
      <c r="I440" s="13">
        <v>137.64450262</v>
      </c>
      <c r="J440" s="13">
        <v>158.65750664999999</v>
      </c>
      <c r="K440" s="13">
        <v>200.23233473148468</v>
      </c>
      <c r="L440" s="13">
        <v>216.96375907153791</v>
      </c>
      <c r="M440" s="13">
        <v>198.29628252358017</v>
      </c>
      <c r="N440" s="13">
        <v>178.41668561768552</v>
      </c>
      <c r="O440" s="13">
        <v>184.32994806825488</v>
      </c>
      <c r="P440" s="13">
        <v>199.48048774335248</v>
      </c>
      <c r="Q440" s="13">
        <v>181.85739837118581</v>
      </c>
      <c r="R440" s="13">
        <v>196.78916740330234</v>
      </c>
      <c r="S440" s="7" t="s">
        <v>37</v>
      </c>
    </row>
    <row r="441" spans="1:19" s="4" customFormat="1">
      <c r="A441" s="6" t="s">
        <v>38</v>
      </c>
      <c r="B441" s="12">
        <v>29.307675281527189</v>
      </c>
      <c r="C441" s="12">
        <v>28.531745936614538</v>
      </c>
      <c r="D441" s="12">
        <v>29.414551142251813</v>
      </c>
      <c r="E441" s="12">
        <v>29.542648068216081</v>
      </c>
      <c r="F441" s="12">
        <v>29.459107824668664</v>
      </c>
      <c r="G441" s="12">
        <v>27.581184101826</v>
      </c>
      <c r="H441" s="12">
        <v>33.106603210853457</v>
      </c>
      <c r="I441" s="12">
        <v>28.346413340000002</v>
      </c>
      <c r="J441" s="12">
        <v>31.780818970000002</v>
      </c>
      <c r="K441" s="12">
        <v>21.510632680107101</v>
      </c>
      <c r="L441" s="12">
        <v>28.198883694811958</v>
      </c>
      <c r="M441" s="12">
        <v>30.89861952960252</v>
      </c>
      <c r="N441" s="12">
        <v>70.39522973667593</v>
      </c>
      <c r="O441" s="12">
        <v>60.852844596465324</v>
      </c>
      <c r="P441" s="12">
        <v>34.581333550928299</v>
      </c>
      <c r="Q441" s="12">
        <v>40.115758915768595</v>
      </c>
      <c r="R441" s="12">
        <v>34.387252721812601</v>
      </c>
      <c r="S441" s="6" t="s">
        <v>39</v>
      </c>
    </row>
    <row r="442" spans="1:19" s="4" customFormat="1">
      <c r="A442" s="19" t="s">
        <v>48</v>
      </c>
      <c r="B442" s="20">
        <f t="shared" ref="B442:R442" si="37">SUM(B424:B441)-B424-B427</f>
        <v>11275.631235917823</v>
      </c>
      <c r="C442" s="20">
        <f t="shared" si="37"/>
        <v>12915.434818664698</v>
      </c>
      <c r="D442" s="20">
        <f t="shared" si="37"/>
        <v>12616.036438826521</v>
      </c>
      <c r="E442" s="20">
        <f t="shared" si="37"/>
        <v>12572.926509059285</v>
      </c>
      <c r="F442" s="20">
        <f t="shared" si="37"/>
        <v>12845.449759229617</v>
      </c>
      <c r="G442" s="20">
        <f t="shared" si="37"/>
        <v>13533.262039345107</v>
      </c>
      <c r="H442" s="20">
        <f t="shared" si="37"/>
        <v>13609.171348175812</v>
      </c>
      <c r="I442" s="20">
        <f t="shared" si="37"/>
        <v>14120.194864779998</v>
      </c>
      <c r="J442" s="20">
        <f t="shared" si="37"/>
        <v>15721.64747399</v>
      </c>
      <c r="K442" s="20">
        <f t="shared" si="37"/>
        <v>15475.463358317362</v>
      </c>
      <c r="L442" s="20">
        <f t="shared" si="37"/>
        <v>16426.627068125119</v>
      </c>
      <c r="M442" s="20">
        <f t="shared" si="37"/>
        <v>17874.059453014394</v>
      </c>
      <c r="N442" s="20">
        <f t="shared" si="37"/>
        <v>19514.402621413585</v>
      </c>
      <c r="O442" s="20">
        <f t="shared" si="37"/>
        <v>18901.204293773066</v>
      </c>
      <c r="P442" s="20">
        <f t="shared" si="37"/>
        <v>19256.181223573443</v>
      </c>
      <c r="Q442" s="20">
        <f t="shared" si="37"/>
        <v>18635.555017061139</v>
      </c>
      <c r="R442" s="20">
        <f t="shared" si="37"/>
        <v>19790.503048732622</v>
      </c>
      <c r="S442" s="19" t="s">
        <v>53</v>
      </c>
    </row>
    <row r="443" spans="1:19" s="4" customFormat="1">
      <c r="A443" s="22" t="s">
        <v>49</v>
      </c>
      <c r="B443" s="14">
        <f t="shared" ref="B443:R443" si="38">(SUM(B424:B441)-B424-B427)-B445</f>
        <v>75.506790551455197</v>
      </c>
      <c r="C443" s="14">
        <f t="shared" si="38"/>
        <v>127.39249737659338</v>
      </c>
      <c r="D443" s="14">
        <f t="shared" si="38"/>
        <v>64.354852028027381</v>
      </c>
      <c r="E443" s="14">
        <f t="shared" si="38"/>
        <v>-17.47321445590751</v>
      </c>
      <c r="F443" s="14">
        <f t="shared" si="38"/>
        <v>-21.04007161404661</v>
      </c>
      <c r="G443" s="14">
        <f t="shared" si="38"/>
        <v>-14.623070709581953</v>
      </c>
      <c r="H443" s="14">
        <f t="shared" si="38"/>
        <v>-10.828590472152428</v>
      </c>
      <c r="I443" s="14">
        <f t="shared" si="38"/>
        <v>7.2999864642042667E-7</v>
      </c>
      <c r="J443" s="14">
        <f t="shared" si="38"/>
        <v>7.1999966166913509E-7</v>
      </c>
      <c r="K443" s="14">
        <f t="shared" si="38"/>
        <v>15.898792249778126</v>
      </c>
      <c r="L443" s="14">
        <f t="shared" si="38"/>
        <v>94.843541668124089</v>
      </c>
      <c r="M443" s="14">
        <f t="shared" si="38"/>
        <v>119.78317655035789</v>
      </c>
      <c r="N443" s="14">
        <f t="shared" si="38"/>
        <v>91.243908134289086</v>
      </c>
      <c r="O443" s="14">
        <f t="shared" si="38"/>
        <v>-23.997297483030707</v>
      </c>
      <c r="P443" s="14">
        <f t="shared" si="38"/>
        <v>-69.041079549522692</v>
      </c>
      <c r="Q443" s="14">
        <f t="shared" si="38"/>
        <v>40.362818659756158</v>
      </c>
      <c r="R443" s="14">
        <f t="shared" si="38"/>
        <v>-5.7853401160173235</v>
      </c>
      <c r="S443" s="22" t="s">
        <v>54</v>
      </c>
    </row>
    <row r="444" spans="1:19" s="4" customFormat="1">
      <c r="A444" s="23" t="s">
        <v>50</v>
      </c>
      <c r="B444" s="24">
        <f t="shared" ref="B444:R444" si="39">100*((SUM(B424:B441)-B424-B427)-B445)/B445</f>
        <v>0.67416028205555611</v>
      </c>
      <c r="C444" s="24">
        <f t="shared" si="39"/>
        <v>0.99618451500214833</v>
      </c>
      <c r="D444" s="24">
        <f t="shared" si="39"/>
        <v>0.51271896584529364</v>
      </c>
      <c r="E444" s="24">
        <f t="shared" si="39"/>
        <v>-0.13878204695338342</v>
      </c>
      <c r="F444" s="24">
        <f t="shared" si="39"/>
        <v>-0.16352612010471701</v>
      </c>
      <c r="G444" s="24">
        <f t="shared" si="39"/>
        <v>-0.10793618775766931</v>
      </c>
      <c r="H444" s="24">
        <f t="shared" si="39"/>
        <v>-7.9505069904041159E-2</v>
      </c>
      <c r="I444" s="24">
        <f t="shared" si="39"/>
        <v>5.1698907376908966E-9</v>
      </c>
      <c r="J444" s="24">
        <f t="shared" si="39"/>
        <v>4.579670565017318E-9</v>
      </c>
      <c r="K444" s="24">
        <f t="shared" si="39"/>
        <v>0.10284113877744402</v>
      </c>
      <c r="L444" s="24">
        <f t="shared" si="39"/>
        <v>0.58072984811781536</v>
      </c>
      <c r="M444" s="24">
        <f t="shared" si="39"/>
        <v>0.67467225746142367</v>
      </c>
      <c r="N444" s="24">
        <f t="shared" si="39"/>
        <v>0.46976863795025842</v>
      </c>
      <c r="O444" s="24">
        <f t="shared" si="39"/>
        <v>-0.12680074961060411</v>
      </c>
      <c r="P444" s="24">
        <f t="shared" si="39"/>
        <v>-0.35725891514513453</v>
      </c>
      <c r="Q444" s="24">
        <f t="shared" si="39"/>
        <v>0.21706050805555063</v>
      </c>
      <c r="R444" s="24">
        <f t="shared" si="39"/>
        <v>-2.9224367731863505E-2</v>
      </c>
      <c r="S444" s="23" t="s">
        <v>55</v>
      </c>
    </row>
    <row r="445" spans="1:19" s="4" customFormat="1">
      <c r="A445" s="19" t="s">
        <v>51</v>
      </c>
      <c r="B445" s="20">
        <v>11200.124445366368</v>
      </c>
      <c r="C445" s="20">
        <v>12788.042321288105</v>
      </c>
      <c r="D445" s="20">
        <v>12551.681586798493</v>
      </c>
      <c r="E445" s="20">
        <v>12590.399723515193</v>
      </c>
      <c r="F445" s="20">
        <v>12866.489830843664</v>
      </c>
      <c r="G445" s="20">
        <v>13547.885110054689</v>
      </c>
      <c r="H445" s="20">
        <v>13619.999938647965</v>
      </c>
      <c r="I445" s="20">
        <v>14120.19486405</v>
      </c>
      <c r="J445" s="20">
        <v>15721.647473270001</v>
      </c>
      <c r="K445" s="20">
        <v>15459.564566067584</v>
      </c>
      <c r="L445" s="20">
        <v>16331.783526456995</v>
      </c>
      <c r="M445" s="20">
        <v>17754.276276464036</v>
      </c>
      <c r="N445" s="20">
        <v>19423.158713279296</v>
      </c>
      <c r="O445" s="20">
        <v>18925.201591256096</v>
      </c>
      <c r="P445" s="20">
        <v>19325.222303122966</v>
      </c>
      <c r="Q445" s="20">
        <v>18595.192198401382</v>
      </c>
      <c r="R445" s="20">
        <v>19796.288388848639</v>
      </c>
      <c r="S445" s="19" t="s">
        <v>56</v>
      </c>
    </row>
    <row r="446" spans="1:19" s="28" customFormat="1">
      <c r="A446" s="21" t="s">
        <v>52</v>
      </c>
      <c r="B446" s="21"/>
      <c r="C446" s="21"/>
      <c r="D446" s="21"/>
      <c r="E446" s="21"/>
      <c r="F446" s="21"/>
      <c r="G446" s="21"/>
      <c r="H446" s="21"/>
      <c r="I446" s="21"/>
      <c r="J446" s="21"/>
      <c r="K446" s="21" t="s">
        <v>57</v>
      </c>
      <c r="L446" s="21"/>
      <c r="M446" s="21"/>
      <c r="N446" s="21"/>
      <c r="O446" s="21"/>
      <c r="P446" s="21"/>
      <c r="Q446" s="21"/>
      <c r="R446" s="21"/>
      <c r="S446" s="21"/>
    </row>
    <row r="447" spans="1:19" s="28" customFormat="1"/>
    <row r="448" spans="1:19" s="28" customFormat="1"/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Province</vt:lpstr>
      <vt:lpstr>Sheet2</vt:lpstr>
      <vt:lpstr>Sheet3</vt:lpstr>
    </vt:vector>
  </TitlesOfParts>
  <Company>ex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phennapa</cp:lastModifiedBy>
  <dcterms:created xsi:type="dcterms:W3CDTF">2013-04-11T03:23:15Z</dcterms:created>
  <dcterms:modified xsi:type="dcterms:W3CDTF">2013-04-11T04:33:02Z</dcterms:modified>
</cp:coreProperties>
</file>